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therine.gonzalez.GOBIERNOBOGOTA\Documents\2018\PLAN DE GESTIÓN 1ER TRIMESTRE\PLAN DE COMUNICACIONES\"/>
    </mc:Choice>
  </mc:AlternateContent>
  <bookViews>
    <workbookView xWindow="0" yWindow="0" windowWidth="28800" windowHeight="12345" tabRatio="991" activeTab="1"/>
  </bookViews>
  <sheets>
    <sheet name="MAPA DE MEDIOS 2018"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A" localSheetId="1">'PLAN DE COMUNICACIONES 2018'!$A$1:$AZ$18</definedName>
    <definedName name="_xlnm.Print_Area" localSheetId="1">'PLAN DE COMUNICACIONES 2018'!$A$1:$AZ$18</definedName>
    <definedName name="Print_Area_0" localSheetId="1">'PLAN DE COMUNICACIONES 2018'!$A$1:$AZ$18</definedName>
    <definedName name="Print_Area_0_0" localSheetId="1">'PLAN DE COMUNICACIONES 2018'!$A$1:$AZ$18</definedName>
    <definedName name="Print_Area_0_0_0" localSheetId="1">'PLAN DE COMUNICACIONES 2018'!$A$1:$AZ$18</definedName>
    <definedName name="Print_Area_0_0_0_0" localSheetId="1">'PLAN DE COMUNICACIONES 2018'!$A$1:$AZ$18</definedName>
    <definedName name="Print_Area_0_0_0_0_0" localSheetId="1">'PLAN DE COMUNICACIONES 2018'!$A$1:$AZ$18</definedName>
    <definedName name="Print_Area_0_0_0_0_0_0" localSheetId="1">'PLAN DE COMUNICACIONES 2018'!$A$1:$AZ$18</definedName>
  </definedNames>
  <calcPr calcId="162913" iterateDelta="1E-4"/>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V20" i="16"/>
  <c r="U20" i="16"/>
  <c r="U16" i="16"/>
  <c r="U15" i="16"/>
  <c r="U14" i="16"/>
  <c r="U13" i="16"/>
  <c r="U12" i="16"/>
  <c r="U11" i="16"/>
  <c r="U10" i="16"/>
  <c r="U9" i="16"/>
  <c r="U8" i="16"/>
  <c r="U7" i="16"/>
  <c r="V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c r="U16" i="15"/>
  <c r="U15" i="15"/>
  <c r="U14" i="15"/>
  <c r="U13" i="15"/>
  <c r="U12" i="15"/>
  <c r="U11" i="15"/>
  <c r="U10" i="15"/>
  <c r="U9" i="15"/>
  <c r="U8" i="15"/>
  <c r="U7" i="15"/>
  <c r="V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V20" i="14"/>
  <c r="U16" i="14"/>
  <c r="U15" i="14"/>
  <c r="U14" i="14"/>
  <c r="U13" i="14"/>
  <c r="U12" i="14"/>
  <c r="U11" i="14"/>
  <c r="U10" i="14"/>
  <c r="U9" i="14"/>
  <c r="U8" i="14"/>
  <c r="U7" i="14"/>
  <c r="V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V20" i="13"/>
  <c r="U16" i="13"/>
  <c r="U15" i="13"/>
  <c r="U14" i="13"/>
  <c r="U13" i="13"/>
  <c r="U12" i="13"/>
  <c r="U11" i="13"/>
  <c r="U10" i="13"/>
  <c r="U9" i="13"/>
  <c r="U8" i="13"/>
  <c r="V7"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V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V20" i="11"/>
  <c r="U16" i="11"/>
  <c r="U15" i="11"/>
  <c r="U14" i="11"/>
  <c r="U13" i="11"/>
  <c r="U12" i="11"/>
  <c r="U11" i="11"/>
  <c r="U10" i="11"/>
  <c r="U9" i="11"/>
  <c r="U8" i="11"/>
  <c r="V7"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V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c r="U16" i="9"/>
  <c r="U15" i="9"/>
  <c r="U14" i="9"/>
  <c r="U13" i="9"/>
  <c r="U12" i="9"/>
  <c r="U11" i="9"/>
  <c r="U10" i="9"/>
  <c r="U9" i="9"/>
  <c r="U8" i="9"/>
  <c r="V7"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V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V7"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V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c r="U16" i="5"/>
  <c r="U15" i="5"/>
  <c r="U14" i="5"/>
  <c r="U13" i="5"/>
  <c r="U12" i="5"/>
  <c r="U11" i="5"/>
  <c r="U10" i="5"/>
  <c r="U9" i="5"/>
  <c r="U8" i="5"/>
  <c r="V7" i="5"/>
  <c r="U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V20" i="4"/>
  <c r="U16" i="4"/>
  <c r="U15" i="4"/>
  <c r="U14" i="4"/>
  <c r="U13" i="4"/>
  <c r="U12" i="4"/>
  <c r="U11" i="4"/>
  <c r="U10" i="4"/>
  <c r="U9" i="4"/>
  <c r="U8" i="4"/>
  <c r="U7" i="4"/>
  <c r="V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c r="U16" i="3"/>
  <c r="U15" i="3"/>
  <c r="U14" i="3"/>
  <c r="U13" i="3"/>
  <c r="U12" i="3"/>
  <c r="U11" i="3"/>
  <c r="U10" i="3"/>
  <c r="U9" i="3"/>
  <c r="U8" i="3"/>
  <c r="V7" i="3"/>
  <c r="U7" i="3"/>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SAF:</t>
        </r>
        <r>
          <rPr>
            <sz val="8"/>
            <color rgb="FF000000"/>
            <rFont val="Tahoma"/>
            <family val="2"/>
            <charset val="1"/>
          </rPr>
          <t>Coloque a qui la lista de medios de información y comunicación con los cuales cuenta su organización.
Si ya realizó el mapa de públicos traslade los medios detectados.</t>
        </r>
      </text>
    </comment>
  </commentList>
</comments>
</file>

<file path=xl/sharedStrings.xml><?xml version="1.0" encoding="utf-8"?>
<sst xmlns="http://schemas.openxmlformats.org/spreadsheetml/2006/main" count="2339" uniqueCount="441">
  <si>
    <t>MAPA DE MEDIOS</t>
  </si>
  <si>
    <t>No se gestiona</t>
  </si>
  <si>
    <t>NG</t>
  </si>
  <si>
    <t>Gestión reactiva</t>
  </si>
  <si>
    <t>GR</t>
  </si>
  <si>
    <t>Gestión operativa</t>
  </si>
  <si>
    <t>GO</t>
  </si>
  <si>
    <t>Gestión estrategica</t>
  </si>
  <si>
    <t>GE</t>
  </si>
  <si>
    <t>A QUIEN VA DIRIGIDO EL MEDIO</t>
  </si>
  <si>
    <t>OBJETIVO DEL MEDIO</t>
  </si>
  <si>
    <t>LIMITANTES DEL MEDIO</t>
  </si>
  <si>
    <t>FORTALEZAS DEL MEDIO</t>
  </si>
  <si>
    <t>PRIORIDADES DEL MEDIO</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</si>
  <si>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</si>
  <si>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</si>
  <si>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</si>
  <si>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</si>
  <si>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</si>
  <si>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</si>
  <si>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</si>
  <si>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</si>
  <si>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</si>
  <si>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</si>
  <si>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</si>
  <si>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</si>
  <si>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</si>
  <si>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</si>
  <si>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</si>
  <si>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</si>
  <si>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</si>
  <si>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</si>
  <si>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</si>
  <si>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</si>
  <si>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</si>
  <si>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</si>
  <si>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</si>
  <si>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</si>
  <si>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</si>
  <si>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</si>
  <si>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</si>
  <si>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</si>
  <si>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</si>
  <si>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</si>
  <si>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</si>
  <si>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</si>
  <si>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</si>
  <si>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</si>
  <si>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</si>
  <si>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</si>
  <si>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</si>
  <si>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</si>
  <si>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</si>
  <si>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</si>
  <si>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</si>
  <si>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</si>
  <si>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</si>
  <si>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</si>
  <si>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</si>
  <si>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</si>
  <si>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</si>
  <si>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</si>
  <si>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</si>
  <si>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</si>
  <si>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</si>
  <si>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</si>
  <si>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</si>
  <si>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</si>
  <si>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</si>
  <si>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</si>
  <si>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</si>
  <si>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</si>
  <si>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</si>
  <si>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</si>
  <si>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</si>
  <si>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</si>
  <si>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</si>
  <si>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</si>
  <si>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</si>
  <si>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</si>
  <si>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</si>
  <si>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</si>
  <si>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</si>
  <si>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</si>
  <si>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</si>
  <si>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</si>
  <si>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</si>
  <si>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</si>
  <si>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</si>
  <si>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</si>
  <si>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</si>
  <si>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</si>
  <si>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</si>
  <si>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</si>
  <si>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</si>
  <si>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</si>
  <si>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</si>
  <si>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</si>
  <si>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</si>
  <si>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</si>
  <si>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</si>
  <si>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</si>
  <si>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</si>
  <si>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</si>
  <si>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</si>
  <si>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</si>
  <si>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</si>
  <si>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</si>
  <si>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</si>
  <si>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</si>
  <si>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</si>
  <si>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</si>
  <si>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</si>
  <si>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</si>
  <si>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</si>
  <si>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</si>
  <si>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</si>
  <si>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</si>
  <si>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</si>
  <si>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</si>
  <si>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</si>
  <si>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</si>
  <si>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</si>
  <si>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</si>
  <si>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</si>
  <si>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</si>
  <si>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</si>
  <si>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</si>
  <si>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</si>
  <si>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</si>
  <si>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</si>
  <si>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</si>
  <si>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</si>
  <si>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</si>
  <si>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</si>
  <si>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AÑO 2017</t>
  </si>
  <si>
    <t>SEGUIMIENTO I TRIM</t>
  </si>
  <si>
    <t>SEGUIMIENTO II TRIM</t>
  </si>
  <si>
    <t>SEGUIMIENTO III TRIM</t>
  </si>
  <si>
    <t>SEGUIMIENTO IV TRIM</t>
  </si>
  <si>
    <t>EVALUACIÓN I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</si>
  <si>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</si>
  <si>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</si>
  <si>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</si>
  <si>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</si>
  <si>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</si>
  <si>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</si>
  <si>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</si>
  <si>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</si>
  <si>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</si>
  <si>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</si>
  <si>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</si>
  <si>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</si>
  <si>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</si>
  <si>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</si>
  <si>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</si>
  <si>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</si>
  <si>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</si>
  <si>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</si>
  <si>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</si>
  <si>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</si>
  <si>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</si>
  <si>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</si>
  <si>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</si>
  <si>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</si>
  <si>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</si>
  <si>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</si>
  <si>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</si>
  <si>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</si>
  <si>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</si>
  <si>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</si>
  <si>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</si>
  <si>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</si>
  <si>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</si>
  <si>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</si>
  <si>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SOCIALIZACIÓN DEL ENFOQUE ESTRATÉGICO DE COMUNICACIONES</t>
  </si>
  <si>
    <t>Oficina asesora de comunicaciones local</t>
  </si>
  <si>
    <t>CUMPLIMIENTO</t>
  </si>
  <si>
    <t>NO APLICA</t>
  </si>
  <si>
    <t>Actas de capacitacón, fotografias, pruebas audiovisuales</t>
  </si>
  <si>
    <t>Anual</t>
  </si>
  <si>
    <t>Plan de comunicaciones elaborado / plan de comunicaciones a elaborar</t>
  </si>
  <si>
    <t>Cumplimiento</t>
  </si>
  <si>
    <t>N/A</t>
  </si>
  <si>
    <t>En sitio web</t>
  </si>
  <si>
    <t>Definir los mensajes claves de la comunicación en las piezas gráficas de la Alcaldía local de Suba en 100%</t>
  </si>
  <si>
    <t># de mensajes claves definidos / total de piezas graficas realizadas x 100%</t>
  </si>
  <si>
    <t>Copys de las piezas, Piezas Gráficas.</t>
  </si>
  <si>
    <t>SENSIBILIZAR AL EQUIPO DIRECTIVO, LÍDERES DE PROCESO Y PROFESIONALES DE COMUNICACIONES DE LAS ALCALDÍAS LOCALES FRENTE A LAS ACTIVIDADES DE COMUNICACIÓN INTERNA PARA EL FORTALECIMIENTO DE LA CULTURA  DE LA COMUNICACIÓN E INFORMACIÓN</t>
  </si>
  <si>
    <t>FORTALECIENDO LA CULTURA DE LA COMUNICACIÓN Y LA INFORMACIÓN EN EL ÁMBITO INSTITUCIONAL</t>
  </si>
  <si>
    <t># de directivos y servidores de la Alcaldia Local de Suba socializados / total de directivos y servidores de la Alcaldia Local de Suba a socializar x 80%</t>
  </si>
  <si>
    <t>COBERTURA</t>
  </si>
  <si>
    <t>Actas de capacitación, presentación en ppt del enfoque, fotografias</t>
  </si>
  <si>
    <t>Actas de capacitación, fotografías, PPT</t>
  </si>
  <si>
    <t>Trimestral</t>
  </si>
  <si>
    <t>SOPORTAR AL 100% LAS ACTIVIDADES DE LAS DEPENDENCIAS EN LA ALCALDIA LOCAL DE SUBA  QUE REQUIEREN EL APOYO DEL PROCESO DE COMUNICACIONES PARA EL DESPLIEGUE DE SUS CAMPAÑAS Y ESTRATEGIAS DE COMUNICACIÓN</t>
  </si>
  <si>
    <t>ARTICULANDO LAS NECESIDADES DE COMUNICACIÓN DE LAS DIFERENTES DEPENDENCIAS EN LA ALCALDIA LOCAL DE SUBA CON EL PROCESO DE COMUNICACIONES</t>
  </si>
  <si>
    <t>% de actividades soportadas por la oficina asesora de comunicaciones</t>
  </si>
  <si>
    <t>Productos comunicativos de comunicaciones internas y externas</t>
  </si>
  <si>
    <t>COMUNICACIÓN EXTERNA</t>
  </si>
  <si>
    <t>CONSTRUCCIÓN DE COMUNIDAD</t>
  </si>
  <si>
    <t>BOGOTÁ VIVE DE LOS DERECHOS HUMANOS</t>
  </si>
  <si>
    <t>Realizar cubrimiento de las difernetes actividades de las dependencias de la Alcaldia local de Suba</t>
  </si>
  <si>
    <t>GOBIERNO LEGÍTIMO, FORTALECIMIENTO LOCAL Y EFICIENCIA</t>
  </si>
  <si>
    <t>Administrar y actualizar el archivo de documentación videografico (videos y fotos) institucional</t>
  </si>
  <si>
    <t>Realizar la actualizacion periodica de la info al 100% en los diferentes canales de comunicación</t>
  </si>
  <si>
    <t>% de actualizacion de la info / total de cnales institucionales x 100%</t>
  </si>
  <si>
    <t>Mensuales</t>
  </si>
  <si>
    <t>Atender las solicitudes de los diferentes medios de comunicación locales, distritales y/o nacionales</t>
  </si>
  <si>
    <t>Atender las solicitudes al 100% de los diferentes medios de comunicación locales, distritales y/o nacionales</t>
  </si>
  <si>
    <t>% de solicitudes atendidas / total de solicitudes recibidas x100%</t>
  </si>
  <si>
    <t>Realizar un informe de monitoreo de medios</t>
  </si>
  <si>
    <t>INFORME realizado</t>
  </si>
  <si>
    <t># de informes realizados / # de informes a realizar</t>
  </si>
  <si>
    <t>Archivo de monioreo</t>
  </si>
  <si>
    <t>trimestral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</si>
  <si>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</si>
  <si>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</si>
  <si>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</si>
  <si>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</si>
  <si>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</si>
  <si>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</si>
  <si>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</si>
  <si>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</si>
  <si>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</si>
  <si>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</si>
  <si>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</si>
  <si>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</si>
  <si>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</si>
  <si>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</si>
  <si>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</si>
  <si>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</si>
  <si>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</si>
  <si>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</si>
  <si>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</si>
  <si>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</si>
  <si>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</si>
  <si>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</si>
  <si>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</si>
  <si>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</si>
  <si>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</si>
  <si>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</si>
  <si>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</si>
  <si>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</si>
  <si>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</si>
  <si>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</si>
  <si>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</si>
  <si>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</si>
  <si>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</si>
  <si>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</si>
  <si>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</si>
  <si>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</si>
  <si>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</si>
  <si>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</si>
  <si>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</si>
  <si>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</si>
  <si>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</si>
  <si>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</si>
  <si>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</si>
  <si>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</si>
  <si>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</si>
  <si>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</si>
  <si>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</si>
  <si>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</si>
  <si>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</si>
  <si>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</si>
  <si>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</si>
  <si>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</si>
  <si>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</si>
  <si>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</si>
  <si>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</si>
  <si>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</si>
  <si>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</si>
  <si>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</si>
  <si>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</si>
  <si>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</si>
  <si>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</si>
  <si>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</si>
  <si>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</si>
  <si>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</si>
  <si>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</si>
  <si>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</si>
  <si>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</si>
  <si>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</si>
  <si>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</si>
  <si>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</si>
  <si>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</si>
  <si>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</si>
  <si>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</si>
  <si>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</si>
  <si>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</si>
  <si>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</si>
  <si>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</si>
  <si>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</si>
  <si>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</si>
  <si>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</si>
  <si>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</si>
  <si>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</si>
  <si>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</si>
  <si>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</si>
  <si>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</si>
  <si>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</si>
  <si>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</si>
  <si>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</si>
  <si>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</si>
  <si>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</si>
  <si>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</si>
  <si>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</si>
  <si>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</si>
  <si>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</si>
  <si>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</si>
  <si>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</si>
  <si>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</si>
  <si>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</si>
  <si>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</si>
  <si>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</si>
  <si>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</si>
  <si>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</si>
  <si>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</si>
  <si>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</si>
  <si>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</si>
  <si>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</si>
  <si>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</si>
  <si>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</si>
  <si>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</si>
  <si>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</si>
  <si>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</si>
  <si>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</si>
  <si>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</si>
  <si>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</si>
  <si>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</si>
  <si>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</si>
  <si>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</si>
  <si>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</si>
  <si>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</si>
  <si>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</si>
  <si>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</si>
  <si>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</si>
  <si>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</si>
  <si>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</si>
  <si>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</si>
  <si>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</si>
  <si>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</si>
  <si>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</si>
  <si>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</si>
  <si>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</si>
  <si>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</si>
  <si>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</si>
  <si>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</si>
  <si>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</si>
  <si>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</si>
  <si>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</si>
  <si>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</si>
  <si>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</si>
  <si>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</si>
  <si>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</si>
  <si>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</si>
  <si>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</si>
  <si>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</si>
  <si>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</si>
  <si>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</si>
  <si>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</si>
  <si>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</si>
  <si>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</si>
  <si>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</si>
  <si>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</si>
  <si>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</si>
  <si>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</si>
  <si>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</si>
  <si>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</si>
  <si>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</si>
  <si>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</si>
  <si>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</si>
  <si>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</si>
  <si>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</si>
  <si>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</si>
  <si>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</si>
  <si>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</si>
  <si>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</si>
  <si>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</si>
  <si>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</si>
  <si>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</si>
  <si>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</si>
  <si>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</si>
  <si>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</si>
  <si>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</si>
  <si>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</si>
  <si>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</si>
  <si>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</si>
  <si>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</si>
  <si>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</si>
  <si>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</si>
  <si>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</si>
  <si>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</si>
  <si>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</si>
  <si>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</si>
  <si>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</si>
  <si>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</si>
  <si>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</si>
  <si>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FORMA DE GESTIÓN ACTUAL</t>
  </si>
  <si>
    <t>RECEPCIÓN DEL MEDIO</t>
  </si>
  <si>
    <t>TRANSMISIÓN DEL MEDIO</t>
  </si>
  <si>
    <t>PRODUCCIÓN DEL MEDIO</t>
  </si>
  <si>
    <t>Elaboración de boletines de prensa informando la gestión que las dependencias de la Alcaldía Local realizan</t>
  </si>
  <si>
    <t># de presentaciones de estrategia por trimestre / # total de presentaciones x 100%</t>
  </si>
  <si>
    <t>Presentación de campañas externas a coordinadores de cada área e internas a funcionarios y/o contratistas</t>
  </si>
  <si>
    <t>Presentación a coordinadores de cada área y funcionarios y/o contratistas</t>
  </si>
  <si>
    <t>Presentación a 5 coordinadores cada trimestre - 60% de los funcionarios y/o contratistas informados de las campañas internas</t>
  </si>
  <si>
    <t>Soporte de las actividades de las dependencias de la Alcaldía Local de Suba</t>
  </si>
  <si>
    <t>% de actividades soportadas / total de actividades realizadas al año</t>
  </si>
  <si>
    <t>Cubrimiento fotográfico y difusión en redes sociales (especialmente Facebook y Twitter) y página web de la Alcaldía de las actividades de las áreas que lo requieren.</t>
  </si>
  <si>
    <t>Realizar cubrimiento de las actividades de las dependencias de la Alcaldia Local de Suba</t>
  </si>
  <si>
    <t>% de cumbrimento / total actividades trealizadas</t>
  </si>
  <si>
    <t>Realizar la actualización y administración del archivo de documentación videográfico (videos y fotos) institucionales</t>
  </si>
  <si>
    <t>realizar la actualización del archivo de documentacion videográfico (videos - fotos) intitucional</t>
  </si>
  <si>
    <t>% de actualizacion / total archivos</t>
  </si>
  <si>
    <t>Archivo videográfico</t>
  </si>
  <si>
    <t>Actualizacion periódica de los diferentes canales institucionales de comunicación internos y externos de la Alcaldía Local de Suba</t>
  </si>
  <si>
    <t>En los medios de comunicación institucionales</t>
  </si>
  <si>
    <t>% de solicitudes atendidas</t>
  </si>
  <si>
    <t>Archivo fotográfico , audiovisual, impreso</t>
  </si>
  <si>
    <t>Divulgación free press de los programas, proyectos e inciativas de las diferentes dependencias y procesos institucionales. (Evidencias: publicación en medios, pantallazos de las publicaciones de los medios)</t>
  </si>
  <si>
    <t>Divulgación de comunicación free press</t>
  </si>
  <si>
    <t># de publicaciones free press elaboradas / # de publicaciones en medios</t>
  </si>
  <si>
    <t>Socializar el enfoque estratégico del proceso de comunicaciones (Política, plan, procedimientos, riesgos y demás documentos relacionados) con las dependencias de la Alcaldía de Suba que el despacho determine.</t>
  </si>
  <si>
    <t>Plan de Comunicaciones de la Alcaldía Local de Suba</t>
  </si>
  <si>
    <t>Definir los mensajes claves de la comunicación en las piezas gráficas de la Alcaldía Local de acuerdo a la intencionalidad de la entidad y el público objetivo.</t>
  </si>
  <si>
    <t>Cubrimiento y participación en las diferentes actividades de las dependencias de la Alcaldía Local de Suba</t>
  </si>
  <si>
    <t xml:space="preserve">Diseño, implementación y divulgacion de estrategias y piezas de comunicación, así como aprobación de las mismas para la socialización de los diferentes programas y proyectos de la Alcaldía Local de Suba. </t>
  </si>
  <si>
    <t>Resaltar los logros de la Alcaldía Local de Suba</t>
  </si>
  <si>
    <t>Posicionando la imagen corporativa de la Alcaldía Local de Suba</t>
  </si>
  <si>
    <t>Socializar con planeación el 100% de los documentos del proceso de comunicaciones vigentes</t>
  </si>
  <si>
    <t>Número de documentos de proceso de comunicación socializados sobre número de documentos del proceso de comunicaciones a socializar</t>
  </si>
  <si>
    <t>Número de documentos socializados/total de documentos a socializar X100</t>
  </si>
  <si>
    <t>Elaborar y socializar un plan de comunicaciones</t>
  </si>
  <si>
    <t>Socializar al 80% del grupo de directivos, líderes de las diferentes dependencias y profesionales de comunicación el enfoque estratégico del proceso de comunicaciones</t>
  </si>
  <si>
    <t>Porcentaje directivos y servidores de la alcaldía local de Suba socializados en el enfoque estrategico de comunicaciones</t>
  </si>
  <si>
    <t>Actualizar periódicamente la información de los diferentes canales institucionales de comunicación internos y externos de la Alcaldía Local de Suba</t>
  </si>
  <si>
    <t>Realizar un informe trimestral de monitoreo a medios de comunicación</t>
  </si>
  <si>
    <t>Medios de comunicación institucional, registro fotográfico y audiovisual e impresos</t>
  </si>
  <si>
    <t>Medios de comunicación institucional y masivos, registro fotográfico y audiovisual e impresos, actas de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</si>
</sst>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_);_(@_)"/>
    <numFmt numFmtId="165" formatCode="_(* #,##0_);_(* \(#,##0\);_(* \-??_);_(@_)"/>
    <numFmt numFmtId="166" formatCode="dddd&quot;, &quot;mmmm\ dd&quot;, &quot;yyyy"/>
  </numFmts>
  <fonts count="30" x14ac:knownFonts="1">
    <font>
      <sz val="11"/>
      <color rgb="FF000000"/>
      <name val="Calibri"/>
      <family val="2"/>
      <charset val="1"/>
    </font>
    <font>
      <b/>
      <sz val="16"/>
      <name val="Arial Narrow"/>
      <family val="2"/>
      <charset val="1"/>
    </font>
    <font>
      <sz val="12"/>
      <name val="Arial Narrow"/>
      <family val="2"/>
      <charset val="1"/>
    </font>
    <font>
      <b/>
      <sz val="12"/>
      <name val="Arial Narrow"/>
      <family val="2"/>
      <charset val="1"/>
    </font>
    <font>
      <sz val="10"/>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b/>
      <sz val="10"/>
      <name val="Arial"/>
      <family val="2"/>
      <charset val="1"/>
    </font>
    <font>
      <sz val="10"/>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b/>
      <sz val="12"/>
      <name val="Calibri"/>
      <family val="2"/>
      <scheme val="minor"/>
    </font>
    <font>
      <b/>
      <sz val="10"/>
      <name val="Calibri"/>
      <family val="2"/>
      <scheme val="minor"/>
    </font>
    <font>
      <sz val="11"/>
      <color rgb="FF000000"/>
      <name val="Calibri"/>
      <family val="2"/>
      <scheme val="minor"/>
    </font>
    <font>
      <b/>
      <sz val="11"/>
      <color rgb="FFFFFFFF"/>
      <name val="Calibri"/>
      <family val="2"/>
      <scheme val="minor"/>
    </font>
    <font>
      <b/>
      <sz val="12"/>
      <color rgb="FFFFFFFF"/>
      <name val="Calibri"/>
      <family val="2"/>
      <scheme val="minor"/>
    </font>
    <font>
      <b/>
      <sz val="11"/>
      <color rgb="FF000000"/>
      <name val="Calibri"/>
      <family val="2"/>
      <scheme val="minor"/>
    </font>
    <font>
      <b/>
      <sz val="11"/>
      <name val="Calibri"/>
      <family val="2"/>
      <scheme val="minor"/>
    </font>
    <font>
      <b/>
      <sz val="16"/>
      <color rgb="FFFFFFFF"/>
      <name val="Calibri"/>
      <family val="2"/>
      <scheme val="minor"/>
    </font>
    <font>
      <b/>
      <sz val="14"/>
      <name val="Calibri"/>
      <family val="2"/>
      <scheme val="minor"/>
    </font>
    <font>
      <sz val="11"/>
      <name val="Calibri"/>
      <family val="2"/>
      <scheme val="minor"/>
    </font>
    <font>
      <sz val="10"/>
      <name val="Calibri"/>
      <family val="2"/>
      <scheme val="minor"/>
    </font>
    <font>
      <b/>
      <sz val="16"/>
      <name val="Calibri"/>
      <family val="2"/>
      <scheme val="minor"/>
    </font>
  </fonts>
  <fills count="40">
    <fill>
      <patternFill patternType="none"/>
    </fill>
    <fill>
      <patternFill patternType="gray125"/>
    </fill>
    <fill>
      <patternFill patternType="solid">
        <fgColor rgb="FFC3D69B"/>
        <bgColor rgb="FFC5E0B4"/>
      </patternFill>
    </fill>
    <fill>
      <patternFill patternType="solid">
        <fgColor rgb="FF77933C"/>
        <bgColor rgb="FF948A54"/>
      </patternFill>
    </fill>
    <fill>
      <patternFill patternType="solid">
        <fgColor rgb="FFD9D9D9"/>
        <bgColor rgb="FFDCE6F2"/>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FFE699"/>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C5E0B4"/>
        <bgColor rgb="FFC3D69B"/>
      </patternFill>
    </fill>
    <fill>
      <patternFill patternType="solid">
        <fgColor rgb="FFC6D9F1"/>
        <bgColor rgb="FFCCCCFF"/>
      </patternFill>
    </fill>
    <fill>
      <patternFill patternType="solid">
        <fgColor rgb="FFCCCCFF"/>
        <bgColor rgb="FFC6D9F1"/>
      </patternFill>
    </fill>
    <fill>
      <patternFill patternType="solid">
        <fgColor rgb="FFB3A2C7"/>
        <bgColor rgb="FF95B3D7"/>
      </patternFill>
    </fill>
    <fill>
      <patternFill patternType="solid">
        <fgColor rgb="FFFFE699"/>
        <bgColor rgb="FFFCD5B5"/>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D9D9D9"/>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9" tint="0.39997558519241921"/>
        <bgColor rgb="FFC5E0B4"/>
      </patternFill>
    </fill>
    <fill>
      <patternFill patternType="solid">
        <fgColor theme="9" tint="0.39997558519241921"/>
        <bgColor rgb="FFF2DCDB"/>
      </patternFill>
    </fill>
    <fill>
      <patternFill patternType="solid">
        <fgColor theme="9" tint="0.39997558519241921"/>
        <bgColor rgb="FF95B3D7"/>
      </patternFill>
    </fill>
    <fill>
      <patternFill patternType="solid">
        <fgColor theme="7" tint="0.39997558519241921"/>
        <bgColor rgb="FFFFE699"/>
      </patternFill>
    </fill>
    <fill>
      <patternFill patternType="solid">
        <fgColor theme="7" tint="0.39997558519241921"/>
        <bgColor rgb="FFBFBFBF"/>
      </patternFill>
    </fill>
    <fill>
      <patternFill patternType="solid">
        <fgColor theme="7" tint="0.39997558519241921"/>
        <bgColor rgb="FFC5E0B4"/>
      </patternFill>
    </fill>
    <fill>
      <patternFill patternType="solid">
        <fgColor theme="8" tint="0.39997558519241921"/>
        <bgColor rgb="FFF2DCDB"/>
      </patternFill>
    </fill>
    <fill>
      <patternFill patternType="solid">
        <fgColor theme="8" tint="0.39997558519241921"/>
        <bgColor rgb="FF95B3D7"/>
      </patternFill>
    </fill>
    <fill>
      <patternFill patternType="solid">
        <fgColor theme="8" tint="0.39997558519241921"/>
        <bgColor rgb="FFFFE699"/>
      </patternFill>
    </fill>
    <fill>
      <patternFill patternType="solid">
        <fgColor rgb="FFFF9999"/>
        <bgColor rgb="FFBFBFBF"/>
      </patternFill>
    </fill>
    <fill>
      <patternFill patternType="solid">
        <fgColor rgb="FFFF9999"/>
        <bgColor rgb="FFC5E0B4"/>
      </patternFill>
    </fill>
    <fill>
      <patternFill patternType="solid">
        <fgColor rgb="FFFF9999"/>
        <bgColor rgb="FFF2DCDB"/>
      </patternFill>
    </fill>
  </fills>
  <borders count="2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s>
  <cellStyleXfs count="2">
    <xf numFmtId="0" fontId="0" fillId="0" borderId="0"/>
    <xf numFmtId="164" fontId="17" fillId="0" borderId="0" applyBorder="0" applyProtection="0"/>
  </cellStyleXfs>
  <cellXfs count="232">
    <xf numFmtId="0" fontId="0" fillId="0" borderId="0" xfId="0"/>
    <xf numFmtId="0" fontId="0" fillId="0" borderId="0" xfId="0" applyFont="1"/>
    <xf numFmtId="0" fontId="1" fillId="0" borderId="0" xfId="0" applyFont="1"/>
    <xf numFmtId="0" fontId="2" fillId="2" borderId="1" xfId="0" applyFont="1" applyFill="1" applyBorder="1"/>
    <xf numFmtId="0" fontId="2" fillId="3" borderId="1" xfId="0" applyFont="1" applyFill="1" applyBorder="1" applyAlignment="1">
      <alignment horizontal="center"/>
    </xf>
    <xf numFmtId="0" fontId="3" fillId="0" borderId="0" xfId="0" applyFont="1"/>
    <xf numFmtId="0" fontId="4" fillId="0" borderId="0" xfId="0" applyFont="1" applyAlignment="1">
      <alignment vertical="center" wrapText="1"/>
    </xf>
    <xf numFmtId="0" fontId="4"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3" fillId="0" borderId="10"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0" borderId="0" xfId="0" applyFont="1"/>
    <xf numFmtId="0" fontId="4" fillId="3" borderId="0" xfId="0" applyFont="1" applyFill="1"/>
    <xf numFmtId="0" fontId="4" fillId="2" borderId="1" xfId="0" applyFont="1" applyFill="1" applyBorder="1"/>
    <xf numFmtId="0" fontId="12" fillId="0" borderId="0" xfId="0" applyFont="1"/>
    <xf numFmtId="0" fontId="12" fillId="6" borderId="1" xfId="0" applyFont="1" applyFill="1" applyBorder="1"/>
    <xf numFmtId="9" fontId="0" fillId="0" borderId="0" xfId="0" applyNumberFormat="1"/>
    <xf numFmtId="0" fontId="12" fillId="20" borderId="1" xfId="0" applyFont="1" applyFill="1" applyBorder="1"/>
    <xf numFmtId="0" fontId="0" fillId="0" borderId="0" xfId="0" applyFont="1" applyAlignment="1">
      <alignment horizontal="center"/>
    </xf>
    <xf numFmtId="0" fontId="12" fillId="21" borderId="1" xfId="0" applyFont="1" applyFill="1" applyBorder="1"/>
    <xf numFmtId="0" fontId="12" fillId="16"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13" fillId="0" borderId="0" xfId="0" applyFont="1" applyAlignment="1">
      <alignment horizontal="center" vertical="center" wrapText="1"/>
    </xf>
    <xf numFmtId="0" fontId="0" fillId="16"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14" fillId="0" borderId="0" xfId="0" applyFont="1" applyAlignment="1">
      <alignment horizontal="left" vertical="center" wrapText="1"/>
    </xf>
    <xf numFmtId="0" fontId="14" fillId="0" borderId="0" xfId="0" applyFont="1" applyAlignment="1">
      <alignment horizontal="center" vertical="center"/>
    </xf>
    <xf numFmtId="0" fontId="0" fillId="11" borderId="1" xfId="0" applyFill="1" applyBorder="1" applyAlignment="1">
      <alignment horizontal="center" vertical="center"/>
    </xf>
    <xf numFmtId="0" fontId="13" fillId="0" borderId="0" xfId="0" applyFont="1" applyAlignment="1">
      <alignment horizontal="center" wrapText="1"/>
    </xf>
    <xf numFmtId="0" fontId="14" fillId="0" borderId="0" xfId="0" applyFont="1" applyAlignment="1">
      <alignment horizontal="left" vertical="center"/>
    </xf>
    <xf numFmtId="0" fontId="14" fillId="0" borderId="0" xfId="0" applyFont="1" applyAlignment="1">
      <alignment horizontal="center" vertical="center" wrapText="1"/>
    </xf>
    <xf numFmtId="0" fontId="14" fillId="0" borderId="1" xfId="0" applyFont="1" applyBorder="1" applyAlignment="1"/>
    <xf numFmtId="0" fontId="14" fillId="0" borderId="1" xfId="0" applyFont="1" applyBorder="1" applyAlignment="1">
      <alignment horizontal="center" vertical="center"/>
    </xf>
    <xf numFmtId="0" fontId="14" fillId="0" borderId="1" xfId="0" applyFont="1" applyBorder="1"/>
    <xf numFmtId="0" fontId="14"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12" fillId="26" borderId="1" xfId="0" applyFont="1" applyFill="1" applyBorder="1"/>
    <xf numFmtId="0" fontId="12" fillId="27" borderId="1" xfId="0" applyFont="1" applyFill="1" applyBorder="1"/>
    <xf numFmtId="9" fontId="0" fillId="26" borderId="1" xfId="0" applyNumberFormat="1" applyFill="1" applyBorder="1"/>
    <xf numFmtId="0" fontId="15" fillId="20" borderId="1" xfId="0" applyFont="1" applyFill="1" applyBorder="1" applyAlignment="1" applyProtection="1">
      <alignment horizontal="center" vertical="center" wrapText="1"/>
    </xf>
    <xf numFmtId="0" fontId="16" fillId="20"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1" fillId="0" borderId="1" xfId="0" applyFont="1" applyBorder="1"/>
    <xf numFmtId="0" fontId="19" fillId="5" borderId="0" xfId="0" applyFont="1" applyFill="1" applyBorder="1" applyProtection="1"/>
    <xf numFmtId="0" fontId="19" fillId="6" borderId="1" xfId="0" applyFont="1" applyFill="1" applyBorder="1" applyProtection="1"/>
    <xf numFmtId="0" fontId="19" fillId="5" borderId="0" xfId="0" applyFont="1" applyFill="1" applyBorder="1" applyAlignment="1" applyProtection="1">
      <alignment wrapText="1"/>
    </xf>
    <xf numFmtId="0" fontId="20" fillId="0" borderId="0" xfId="0" applyFont="1"/>
    <xf numFmtId="0" fontId="19" fillId="6" borderId="1" xfId="0" applyFont="1" applyFill="1" applyBorder="1" applyAlignment="1" applyProtection="1">
      <alignment wrapText="1"/>
    </xf>
    <xf numFmtId="0" fontId="20" fillId="0" borderId="0" xfId="0" applyFont="1" applyBorder="1" applyProtection="1"/>
    <xf numFmtId="0" fontId="19" fillId="6" borderId="7" xfId="0" applyFont="1" applyFill="1" applyBorder="1" applyProtection="1"/>
    <xf numFmtId="0" fontId="18" fillId="0" borderId="7"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8" borderId="17" xfId="0" applyFont="1" applyFill="1" applyBorder="1" applyAlignment="1" applyProtection="1">
      <alignment horizontal="left" vertical="center" wrapText="1"/>
    </xf>
    <xf numFmtId="0" fontId="23" fillId="8" borderId="17" xfId="0" applyFont="1" applyFill="1" applyBorder="1" applyAlignment="1" applyProtection="1">
      <alignment horizontal="center" vertical="center" wrapText="1"/>
    </xf>
    <xf numFmtId="0" fontId="24" fillId="6" borderId="7" xfId="0" applyFont="1" applyFill="1" applyBorder="1" applyAlignment="1" applyProtection="1">
      <alignment horizontal="center" vertical="center" wrapText="1"/>
    </xf>
    <xf numFmtId="0" fontId="24" fillId="6" borderId="16" xfId="0" applyFont="1" applyFill="1" applyBorder="1" applyAlignment="1" applyProtection="1">
      <alignment horizontal="center" vertical="center" wrapText="1"/>
    </xf>
    <xf numFmtId="0" fontId="21" fillId="7" borderId="4" xfId="0" applyFont="1" applyFill="1" applyBorder="1" applyProtection="1"/>
    <xf numFmtId="17" fontId="18" fillId="28" borderId="4" xfId="0" applyNumberFormat="1" applyFont="1" applyFill="1" applyBorder="1" applyAlignment="1" applyProtection="1">
      <alignment horizontal="center" vertical="center" textRotation="90" wrapText="1"/>
    </xf>
    <xf numFmtId="17" fontId="18" fillId="29" borderId="4" xfId="0" applyNumberFormat="1" applyFont="1" applyFill="1" applyBorder="1" applyAlignment="1" applyProtection="1">
      <alignment horizontal="center" vertical="center" textRotation="90" wrapText="1"/>
    </xf>
    <xf numFmtId="17" fontId="18" fillId="30" borderId="4" xfId="0" applyNumberFormat="1" applyFont="1" applyFill="1" applyBorder="1" applyAlignment="1" applyProtection="1">
      <alignment horizontal="center" vertical="center" textRotation="90" wrapText="1"/>
    </xf>
    <xf numFmtId="17" fontId="18" fillId="31" borderId="4" xfId="0" applyNumberFormat="1" applyFont="1" applyFill="1" applyBorder="1" applyAlignment="1" applyProtection="1">
      <alignment horizontal="center" vertical="center" textRotation="90" wrapText="1"/>
    </xf>
    <xf numFmtId="17" fontId="18" fillId="32" borderId="4" xfId="0" applyNumberFormat="1" applyFont="1" applyFill="1" applyBorder="1" applyAlignment="1" applyProtection="1">
      <alignment horizontal="center" vertical="center" textRotation="90" wrapText="1"/>
    </xf>
    <xf numFmtId="17" fontId="18" fillId="33" borderId="4" xfId="0" applyNumberFormat="1" applyFont="1" applyFill="1" applyBorder="1" applyAlignment="1" applyProtection="1">
      <alignment horizontal="center" vertical="center" textRotation="90" wrapText="1"/>
    </xf>
    <xf numFmtId="17" fontId="18" fillId="34" borderId="4" xfId="0" applyNumberFormat="1" applyFont="1" applyFill="1" applyBorder="1" applyAlignment="1" applyProtection="1">
      <alignment horizontal="center" vertical="center" textRotation="90" wrapText="1"/>
    </xf>
    <xf numFmtId="17" fontId="18" fillId="35" borderId="4" xfId="0" applyNumberFormat="1" applyFont="1" applyFill="1" applyBorder="1" applyAlignment="1" applyProtection="1">
      <alignment horizontal="center" vertical="center" textRotation="90" wrapText="1"/>
    </xf>
    <xf numFmtId="17" fontId="18" fillId="36" borderId="4" xfId="0" applyNumberFormat="1" applyFont="1" applyFill="1" applyBorder="1" applyAlignment="1" applyProtection="1">
      <alignment horizontal="center" vertical="center" textRotation="90" wrapText="1"/>
    </xf>
    <xf numFmtId="17" fontId="18" fillId="37" borderId="4" xfId="0" applyNumberFormat="1" applyFont="1" applyFill="1" applyBorder="1" applyAlignment="1" applyProtection="1">
      <alignment horizontal="center" vertical="center" textRotation="90" wrapText="1"/>
    </xf>
    <xf numFmtId="17" fontId="18" fillId="38" borderId="4" xfId="0" applyNumberFormat="1" applyFont="1" applyFill="1" applyBorder="1" applyAlignment="1" applyProtection="1">
      <alignment horizontal="center" vertical="center" textRotation="90" wrapText="1"/>
    </xf>
    <xf numFmtId="17" fontId="18" fillId="39" borderId="4" xfId="0" applyNumberFormat="1" applyFont="1" applyFill="1" applyBorder="1" applyAlignment="1" applyProtection="1">
      <alignment horizontal="center" vertical="center" textRotation="90" wrapText="1"/>
    </xf>
    <xf numFmtId="0" fontId="23" fillId="9" borderId="4" xfId="0" applyFont="1" applyFill="1" applyBorder="1" applyAlignment="1" applyProtection="1">
      <alignment horizontal="center" vertical="center" wrapText="1"/>
    </xf>
    <xf numFmtId="0" fontId="24" fillId="12" borderId="4" xfId="0" applyFont="1" applyFill="1" applyBorder="1" applyAlignment="1" applyProtection="1">
      <alignment horizontal="center" vertical="center" wrapText="1"/>
    </xf>
    <xf numFmtId="0" fontId="24" fillId="6" borderId="4" xfId="0" applyFont="1" applyFill="1" applyBorder="1" applyAlignment="1" applyProtection="1">
      <alignment horizontal="center" vertical="center" wrapText="1"/>
    </xf>
    <xf numFmtId="0" fontId="24" fillId="13" borderId="4" xfId="0" applyFont="1" applyFill="1" applyBorder="1" applyAlignment="1" applyProtection="1">
      <alignment horizontal="center" vertical="center" wrapText="1"/>
    </xf>
    <xf numFmtId="0" fontId="24" fillId="14" borderId="4" xfId="0" applyFont="1" applyFill="1" applyBorder="1" applyAlignment="1" applyProtection="1">
      <alignment horizontal="center" vertical="center" wrapText="1"/>
    </xf>
    <xf numFmtId="0" fontId="24" fillId="6" borderId="12" xfId="0" applyFont="1" applyFill="1" applyBorder="1" applyAlignment="1" applyProtection="1">
      <alignment horizontal="center" vertical="center" wrapText="1"/>
    </xf>
    <xf numFmtId="0" fontId="24" fillId="6" borderId="13" xfId="0" applyFont="1" applyFill="1" applyBorder="1" applyAlignment="1" applyProtection="1">
      <alignment horizontal="center" vertical="center" wrapText="1"/>
    </xf>
    <xf numFmtId="0" fontId="24" fillId="10" borderId="1" xfId="1" applyNumberFormat="1" applyFont="1" applyFill="1" applyBorder="1" applyAlignment="1" applyProtection="1">
      <alignment horizontal="center" vertical="center" wrapText="1"/>
    </xf>
    <xf numFmtId="49" fontId="27" fillId="10" borderId="1" xfId="0" applyNumberFormat="1"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xf>
    <xf numFmtId="0" fontId="21" fillId="7" borderId="18" xfId="0" applyFont="1" applyFill="1" applyBorder="1" applyProtection="1"/>
    <xf numFmtId="17" fontId="18" fillId="28" borderId="1" xfId="0" applyNumberFormat="1" applyFont="1" applyFill="1" applyBorder="1" applyAlignment="1" applyProtection="1">
      <alignment horizontal="center" vertical="center" wrapText="1"/>
    </xf>
    <xf numFmtId="17" fontId="18" fillId="29" borderId="1" xfId="0" applyNumberFormat="1" applyFont="1" applyFill="1" applyBorder="1" applyAlignment="1" applyProtection="1">
      <alignment horizontal="center" vertical="center" wrapText="1"/>
    </xf>
    <xf numFmtId="17" fontId="18" fillId="30" borderId="1" xfId="0" applyNumberFormat="1" applyFont="1" applyFill="1" applyBorder="1" applyAlignment="1" applyProtection="1">
      <alignment horizontal="center" vertical="center" wrapText="1"/>
    </xf>
    <xf numFmtId="17" fontId="18" fillId="31" borderId="1" xfId="0" applyNumberFormat="1" applyFont="1" applyFill="1" applyBorder="1" applyAlignment="1" applyProtection="1">
      <alignment horizontal="center" vertical="center" wrapText="1"/>
    </xf>
    <xf numFmtId="17" fontId="18" fillId="32" borderId="1" xfId="0" applyNumberFormat="1" applyFont="1" applyFill="1" applyBorder="1" applyAlignment="1" applyProtection="1">
      <alignment horizontal="center" vertical="center" wrapText="1"/>
    </xf>
    <xf numFmtId="17" fontId="18" fillId="33" borderId="1" xfId="0" applyNumberFormat="1" applyFont="1" applyFill="1" applyBorder="1" applyAlignment="1" applyProtection="1">
      <alignment horizontal="center" vertical="center" wrapText="1"/>
    </xf>
    <xf numFmtId="17" fontId="18" fillId="34" borderId="1" xfId="0" applyNumberFormat="1" applyFont="1" applyFill="1" applyBorder="1" applyAlignment="1" applyProtection="1">
      <alignment horizontal="center" vertical="center" wrapText="1"/>
    </xf>
    <xf numFmtId="17" fontId="18" fillId="35" borderId="1" xfId="0" applyNumberFormat="1" applyFont="1" applyFill="1" applyBorder="1" applyAlignment="1" applyProtection="1">
      <alignment horizontal="center" vertical="center" wrapText="1"/>
    </xf>
    <xf numFmtId="17" fontId="18" fillId="36" borderId="1" xfId="0" applyNumberFormat="1" applyFont="1" applyFill="1" applyBorder="1" applyAlignment="1" applyProtection="1">
      <alignment horizontal="center" vertical="center" wrapText="1"/>
    </xf>
    <xf numFmtId="17" fontId="18" fillId="37" borderId="1" xfId="0" applyNumberFormat="1" applyFont="1" applyFill="1" applyBorder="1" applyAlignment="1" applyProtection="1">
      <alignment horizontal="center" vertical="center" wrapText="1"/>
    </xf>
    <xf numFmtId="17" fontId="18" fillId="38" borderId="1" xfId="0" applyNumberFormat="1" applyFont="1" applyFill="1" applyBorder="1" applyAlignment="1" applyProtection="1">
      <alignment horizontal="center" vertical="center" wrapText="1"/>
    </xf>
    <xf numFmtId="17" fontId="18" fillId="39" borderId="1" xfId="0" applyNumberFormat="1" applyFont="1" applyFill="1" applyBorder="1" applyAlignment="1" applyProtection="1">
      <alignment horizontal="center" vertical="center" wrapText="1"/>
    </xf>
    <xf numFmtId="0" fontId="23" fillId="9" borderId="19" xfId="0" applyFont="1" applyFill="1" applyBorder="1" applyAlignment="1" applyProtection="1">
      <alignment horizontal="center" vertical="center" wrapText="1"/>
    </xf>
    <xf numFmtId="0" fontId="23" fillId="9" borderId="1" xfId="0" applyFont="1" applyFill="1" applyBorder="1" applyAlignment="1" applyProtection="1">
      <alignment horizontal="center" vertical="center" wrapText="1"/>
    </xf>
    <xf numFmtId="0" fontId="24" fillId="12" borderId="1"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wrapText="1"/>
    </xf>
    <xf numFmtId="0" fontId="24" fillId="13" borderId="1" xfId="0" applyFont="1" applyFill="1" applyBorder="1" applyAlignment="1" applyProtection="1">
      <alignment horizontal="center" vertical="center" wrapText="1"/>
    </xf>
    <xf numFmtId="0" fontId="24" fillId="14" borderId="1" xfId="0" applyFont="1" applyFill="1" applyBorder="1" applyAlignment="1" applyProtection="1">
      <alignment horizontal="center" vertical="center" wrapText="1"/>
    </xf>
    <xf numFmtId="0" fontId="24" fillId="6" borderId="1" xfId="0" applyFont="1" applyFill="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13" xfId="0" applyFont="1" applyBorder="1" applyAlignment="1" applyProtection="1">
      <alignment horizontal="center" vertical="center" wrapText="1"/>
    </xf>
    <xf numFmtId="0" fontId="20" fillId="10" borderId="19" xfId="0" applyFont="1" applyFill="1" applyBorder="1" applyAlignment="1" applyProtection="1">
      <alignment horizontal="center" vertical="center" wrapText="1"/>
    </xf>
    <xf numFmtId="0" fontId="24" fillId="10" borderId="18" xfId="0" applyFont="1" applyFill="1" applyBorder="1" applyProtection="1"/>
    <xf numFmtId="0" fontId="19" fillId="15" borderId="1" xfId="0" applyFont="1" applyFill="1" applyBorder="1" applyAlignment="1" applyProtection="1">
      <alignment horizontal="center" vertical="center"/>
    </xf>
    <xf numFmtId="49" fontId="27" fillId="15" borderId="1" xfId="0" applyNumberFormat="1" applyFont="1" applyFill="1" applyBorder="1" applyAlignment="1" applyProtection="1">
      <alignment horizontal="center" vertical="center" wrapText="1"/>
    </xf>
    <xf numFmtId="0" fontId="20" fillId="15" borderId="1" xfId="0" applyFont="1" applyFill="1" applyBorder="1" applyAlignment="1" applyProtection="1">
      <alignment horizontal="center" vertical="center" wrapText="1"/>
    </xf>
    <xf numFmtId="0" fontId="28" fillId="16" borderId="18" xfId="0" applyFont="1" applyFill="1" applyBorder="1" applyProtection="1"/>
    <xf numFmtId="0" fontId="23" fillId="6" borderId="19" xfId="0" applyFont="1" applyFill="1" applyBorder="1" applyAlignment="1" applyProtection="1">
      <alignment horizontal="center" vertical="center" wrapText="1"/>
    </xf>
    <xf numFmtId="0" fontId="23" fillId="6" borderId="1" xfId="0" applyFont="1" applyFill="1" applyBorder="1" applyAlignment="1" applyProtection="1">
      <alignment horizontal="center" vertical="center" wrapText="1"/>
    </xf>
    <xf numFmtId="0" fontId="19" fillId="6" borderId="1" xfId="0" applyFont="1" applyFill="1" applyBorder="1" applyAlignment="1" applyProtection="1">
      <alignment vertical="top" wrapText="1"/>
    </xf>
    <xf numFmtId="49" fontId="18" fillId="17" borderId="1" xfId="0" applyNumberFormat="1" applyFont="1" applyFill="1" applyBorder="1" applyAlignment="1" applyProtection="1">
      <alignment horizontal="center" vertical="center" wrapText="1"/>
    </xf>
    <xf numFmtId="0" fontId="24" fillId="17" borderId="1" xfId="0" applyFont="1" applyFill="1" applyBorder="1" applyAlignment="1" applyProtection="1">
      <alignment horizontal="center" vertical="center" wrapText="1"/>
    </xf>
    <xf numFmtId="0" fontId="19" fillId="17" borderId="1" xfId="0" applyFont="1" applyFill="1" applyBorder="1" applyAlignment="1" applyProtection="1">
      <alignment horizontal="center" vertical="center"/>
    </xf>
    <xf numFmtId="0" fontId="20" fillId="17" borderId="1" xfId="0" applyFont="1" applyFill="1" applyBorder="1" applyAlignment="1" applyProtection="1">
      <alignment horizontal="center" vertical="center" wrapText="1"/>
    </xf>
    <xf numFmtId="0" fontId="18" fillId="29" borderId="1" xfId="0" applyFont="1" applyFill="1" applyBorder="1" applyAlignment="1" applyProtection="1">
      <alignment horizontal="center" vertical="center"/>
    </xf>
    <xf numFmtId="0" fontId="18" fillId="30" borderId="1" xfId="0" applyFont="1" applyFill="1" applyBorder="1" applyAlignment="1" applyProtection="1">
      <alignment horizontal="center" vertical="center"/>
    </xf>
    <xf numFmtId="0" fontId="18" fillId="31" borderId="1" xfId="0" applyFont="1" applyFill="1" applyBorder="1" applyAlignment="1" applyProtection="1">
      <alignment horizontal="center" vertical="center"/>
    </xf>
    <xf numFmtId="0" fontId="18" fillId="34" borderId="1" xfId="0" applyFont="1" applyFill="1" applyBorder="1" applyAlignment="1" applyProtection="1">
      <alignment horizontal="center" vertical="center"/>
    </xf>
    <xf numFmtId="0" fontId="18" fillId="35" borderId="1" xfId="0" applyFont="1" applyFill="1" applyBorder="1" applyAlignment="1" applyProtection="1">
      <alignment horizontal="center" vertical="center"/>
    </xf>
    <xf numFmtId="0" fontId="18" fillId="36" borderId="1" xfId="0" applyFont="1" applyFill="1" applyBorder="1" applyAlignment="1" applyProtection="1">
      <alignment horizontal="center" vertical="center"/>
    </xf>
    <xf numFmtId="0" fontId="18" fillId="39" borderId="1" xfId="0" applyFont="1" applyFill="1" applyBorder="1" applyAlignment="1" applyProtection="1">
      <alignment horizontal="center" vertical="center"/>
    </xf>
    <xf numFmtId="49" fontId="26" fillId="10" borderId="1" xfId="0" applyNumberFormat="1" applyFont="1" applyFill="1" applyBorder="1" applyAlignment="1" applyProtection="1">
      <alignment vertical="center" wrapText="1"/>
    </xf>
    <xf numFmtId="0" fontId="19" fillId="19" borderId="1" xfId="0" applyFont="1" applyFill="1" applyBorder="1" applyAlignment="1" applyProtection="1">
      <alignment horizontal="center" vertical="center"/>
    </xf>
    <xf numFmtId="49" fontId="27" fillId="19" borderId="1" xfId="0" applyNumberFormat="1" applyFont="1" applyFill="1" applyBorder="1" applyAlignment="1" applyProtection="1">
      <alignment horizontal="center" vertical="center" wrapText="1"/>
    </xf>
    <xf numFmtId="0" fontId="20" fillId="19" borderId="1" xfId="0" applyFont="1" applyFill="1" applyBorder="1" applyAlignment="1" applyProtection="1">
      <alignment horizontal="center" vertical="center" wrapText="1"/>
    </xf>
    <xf numFmtId="0" fontId="27" fillId="19" borderId="1" xfId="0" applyFont="1" applyFill="1" applyBorder="1" applyAlignment="1" applyProtection="1">
      <alignment horizontal="center" vertical="center" wrapText="1"/>
    </xf>
    <xf numFmtId="0" fontId="28" fillId="11" borderId="18" xfId="0" applyFont="1" applyFill="1" applyBorder="1" applyProtection="1"/>
    <xf numFmtId="0" fontId="20" fillId="0" borderId="0" xfId="0" applyFont="1" applyBorder="1" applyAlignment="1" applyProtection="1">
      <alignment textRotation="91"/>
    </xf>
    <xf numFmtId="0" fontId="20" fillId="0" borderId="0" xfId="0" applyFont="1" applyBorder="1" applyAlignment="1" applyProtection="1"/>
    <xf numFmtId="0" fontId="20" fillId="0" borderId="0" xfId="0" applyFont="1" applyBorder="1" applyAlignment="1" applyProtection="1">
      <alignment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9" fillId="18" borderId="7" xfId="0" applyFont="1" applyFill="1" applyBorder="1" applyAlignment="1" applyProtection="1">
      <alignment horizontal="center" vertical="center" textRotation="90" wrapText="1"/>
    </xf>
    <xf numFmtId="49" fontId="18" fillId="10" borderId="1" xfId="0" applyNumberFormat="1" applyFont="1" applyFill="1" applyBorder="1" applyAlignment="1" applyProtection="1">
      <alignment horizontal="center" vertical="center" wrapText="1"/>
    </xf>
    <xf numFmtId="49" fontId="18" fillId="19" borderId="1" xfId="0" applyNumberFormat="1" applyFont="1" applyFill="1" applyBorder="1" applyAlignment="1" applyProtection="1">
      <alignment horizontal="center" vertical="center" wrapText="1"/>
    </xf>
    <xf numFmtId="0" fontId="24" fillId="19" borderId="1" xfId="0" applyFont="1" applyFill="1" applyBorder="1" applyAlignment="1" applyProtection="1">
      <alignment horizontal="center" vertical="center" wrapText="1"/>
    </xf>
    <xf numFmtId="49" fontId="26" fillId="10" borderId="1" xfId="0" applyNumberFormat="1" applyFont="1" applyFill="1" applyBorder="1" applyAlignment="1" applyProtection="1">
      <alignment horizontal="center" vertical="center" wrapText="1"/>
    </xf>
    <xf numFmtId="0" fontId="24" fillId="6" borderId="4" xfId="0" applyFont="1" applyFill="1" applyBorder="1" applyAlignment="1" applyProtection="1">
      <alignment horizontal="center" vertical="center" wrapText="1"/>
    </xf>
    <xf numFmtId="0" fontId="25" fillId="7" borderId="1" xfId="0" applyFont="1" applyFill="1" applyBorder="1" applyAlignment="1" applyProtection="1">
      <alignment horizontal="center" vertical="center" textRotation="90" wrapText="1"/>
    </xf>
    <xf numFmtId="0" fontId="24" fillId="10" borderId="1" xfId="0" applyFont="1" applyFill="1" applyBorder="1" applyAlignment="1" applyProtection="1">
      <alignment horizontal="center" vertical="center" wrapText="1"/>
    </xf>
    <xf numFmtId="0" fontId="19" fillId="6" borderId="1" xfId="0" applyFont="1" applyFill="1" applyBorder="1" applyAlignment="1" applyProtection="1">
      <alignment horizontal="center" vertical="top" wrapText="1"/>
    </xf>
    <xf numFmtId="0" fontId="19" fillId="6" borderId="1" xfId="0" applyFont="1" applyFill="1" applyBorder="1" applyAlignment="1" applyProtection="1">
      <alignment horizontal="justify" vertical="top" wrapText="1"/>
    </xf>
    <xf numFmtId="0" fontId="19" fillId="6" borderId="1" xfId="0" applyFont="1" applyFill="1" applyBorder="1" applyAlignment="1" applyProtection="1">
      <alignment horizontal="justify" vertical="top"/>
    </xf>
    <xf numFmtId="49" fontId="18" fillId="15" borderId="1" xfId="0" applyNumberFormat="1" applyFont="1" applyFill="1" applyBorder="1" applyAlignment="1" applyProtection="1">
      <alignment horizontal="center" vertical="center" wrapText="1"/>
    </xf>
    <xf numFmtId="0" fontId="24" fillId="15" borderId="1" xfId="0" applyFont="1" applyFill="1" applyBorder="1" applyAlignment="1" applyProtection="1">
      <alignment horizontal="center" vertical="center" wrapText="1"/>
    </xf>
    <xf numFmtId="0" fontId="24" fillId="6" borderId="17" xfId="0" applyFont="1" applyFill="1" applyBorder="1" applyAlignment="1" applyProtection="1">
      <alignment horizontal="center" wrapText="1"/>
    </xf>
    <xf numFmtId="0" fontId="18" fillId="0" borderId="1" xfId="0" applyFont="1" applyBorder="1" applyAlignment="1" applyProtection="1">
      <alignment horizontal="left"/>
    </xf>
    <xf numFmtId="0" fontId="18" fillId="0" borderId="1" xfId="0" applyFont="1" applyBorder="1" applyAlignment="1" applyProtection="1">
      <alignment horizontal="left" vertical="center" wrapText="1"/>
    </xf>
    <xf numFmtId="0" fontId="21" fillId="7" borderId="4" xfId="0" applyFont="1" applyFill="1" applyBorder="1" applyAlignment="1" applyProtection="1">
      <alignment horizontal="center" vertical="center" wrapText="1"/>
    </xf>
    <xf numFmtId="0" fontId="22" fillId="7" borderId="17" xfId="0" applyFont="1" applyFill="1" applyBorder="1" applyAlignment="1" applyProtection="1">
      <alignment horizontal="center" vertical="center" wrapText="1"/>
    </xf>
    <xf numFmtId="0" fontId="12" fillId="16" borderId="1" xfId="0" applyFont="1" applyFill="1" applyBorder="1" applyAlignment="1">
      <alignment horizontal="center"/>
    </xf>
    <xf numFmtId="0" fontId="12" fillId="16" borderId="1" xfId="0" applyFont="1" applyFill="1" applyBorder="1" applyAlignment="1">
      <alignment horizontal="center" vertical="center"/>
    </xf>
    <xf numFmtId="9" fontId="0" fillId="0" borderId="0" xfId="0" applyNumberFormat="1" applyBorder="1" applyAlignment="1">
      <alignment horizontal="center"/>
    </xf>
    <xf numFmtId="0" fontId="12" fillId="21" borderId="1" xfId="0" applyFont="1" applyFill="1" applyBorder="1" applyAlignment="1">
      <alignment horizontal="center"/>
    </xf>
    <xf numFmtId="0" fontId="12" fillId="21" borderId="1" xfId="0" applyFont="1" applyFill="1" applyBorder="1" applyAlignment="1">
      <alignment horizontal="center" vertical="center"/>
    </xf>
    <xf numFmtId="9" fontId="0" fillId="0" borderId="0" xfId="0" applyNumberFormat="1" applyBorder="1" applyAlignment="1">
      <alignment horizontal="center" vertical="center"/>
    </xf>
    <xf numFmtId="0" fontId="12" fillId="20" borderId="1" xfId="0" applyFont="1" applyFill="1" applyBorder="1" applyAlignment="1">
      <alignment horizontal="center"/>
    </xf>
    <xf numFmtId="0" fontId="12" fillId="20" borderId="1" xfId="0" applyFont="1" applyFill="1" applyBorder="1" applyAlignment="1">
      <alignment horizontal="center" vertical="center"/>
    </xf>
    <xf numFmtId="0" fontId="12" fillId="6" borderId="1" xfId="0" applyFont="1" applyFill="1" applyBorder="1" applyAlignment="1">
      <alignment horizontal="center"/>
    </xf>
    <xf numFmtId="0" fontId="12"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12" fillId="21" borderId="18" xfId="0" applyFont="1" applyFill="1" applyBorder="1" applyAlignment="1">
      <alignment horizontal="center"/>
    </xf>
    <xf numFmtId="0" fontId="12"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12" fillId="20" borderId="18" xfId="0" applyFont="1" applyFill="1" applyBorder="1" applyAlignment="1">
      <alignment horizontal="center"/>
    </xf>
    <xf numFmtId="0" fontId="12" fillId="20" borderId="18" xfId="0" applyFont="1" applyFill="1" applyBorder="1" applyAlignment="1">
      <alignment horizontal="center" vertical="center"/>
    </xf>
    <xf numFmtId="0" fontId="12" fillId="6" borderId="18" xfId="0" applyFont="1" applyFill="1" applyBorder="1" applyAlignment="1">
      <alignment horizontal="center"/>
    </xf>
    <xf numFmtId="0" fontId="12" fillId="6" borderId="18" xfId="0" applyFont="1" applyFill="1" applyBorder="1" applyAlignment="1">
      <alignment horizontal="center" vertical="center"/>
    </xf>
    <xf numFmtId="0" fontId="12" fillId="10" borderId="1" xfId="0" applyFont="1" applyFill="1" applyBorder="1" applyAlignment="1">
      <alignment horizontal="center"/>
    </xf>
  </cellXfs>
  <cellStyles count="2">
    <cellStyle name="Millares" xfId="1" builtinId="3"/>
    <cellStyle name="Normal" xfId="0" builtinId="0"/>
  </cellStyles>
  <dxfs count="1">
    <dxf>
      <font>
        <sz val="11"/>
        <color rgb="FF00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FE699"/>
      <rgbColor rgb="FFDBEEF4"/>
      <rgbColor rgb="FF660066"/>
      <rgbColor rgb="FFD99694"/>
      <rgbColor rgb="FF0066CC"/>
      <rgbColor rgb="FFCCCCFF"/>
      <rgbColor rgb="FF000080"/>
      <rgbColor rgb="FFFF00FF"/>
      <rgbColor rgb="FFD9D9D9"/>
      <rgbColor rgb="FF00FFFF"/>
      <rgbColor rgb="FF800080"/>
      <rgbColor rgb="FF800000"/>
      <rgbColor rgb="FF008080"/>
      <rgbColor rgb="FF0000FF"/>
      <rgbColor rgb="FF00CCFF"/>
      <rgbColor rgb="FFDCE6F2"/>
      <rgbColor rgb="FFC5E0B4"/>
      <rgbColor rgb="FFFFFF99"/>
      <rgbColor rgb="FF8EB4E3"/>
      <rgbColor rgb="FFF2DCDB"/>
      <rgbColor rgb="FFB3A2C7"/>
      <rgbColor rgb="FFFCD5B5"/>
      <rgbColor rgb="FF3366FF"/>
      <rgbColor rgb="FFC6D9F1"/>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613080</xdr:colOff>
      <xdr:row>6</xdr:row>
      <xdr:rowOff>81360</xdr:rowOff>
    </xdr:from>
    <xdr:to>
      <xdr:col>71</xdr:col>
      <xdr:colOff>3960</xdr:colOff>
      <xdr:row>22</xdr:row>
      <xdr:rowOff>87480</xdr:rowOff>
    </xdr:to>
    <xdr:pic>
      <xdr:nvPicPr>
        <xdr:cNvPr id="2" name="Picture 13"/>
        <xdr:cNvPicPr/>
      </xdr:nvPicPr>
      <xdr:blipFill>
        <a:blip xmlns:r="http://schemas.openxmlformats.org/officeDocument/2006/relationships" r:embed="rId1"/>
        <a:stretch/>
      </xdr:blipFill>
      <xdr:spPr>
        <a:xfrm>
          <a:off x="31325400" y="1329120"/>
          <a:ext cx="5031360" cy="153792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3533775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N20" zoomScaleNormal="100" workbookViewId="0">
      <selection activeCell="BH22" sqref="BH22"/>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90" t="s">
        <v>9</v>
      </c>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1" t="s">
        <v>10</v>
      </c>
      <c r="AE8" s="191"/>
      <c r="AF8" s="191"/>
      <c r="AG8" s="192" t="s">
        <v>402</v>
      </c>
      <c r="AH8" s="192"/>
      <c r="AI8" s="192"/>
      <c r="AJ8" s="192"/>
      <c r="AK8" s="192"/>
      <c r="AL8" s="192"/>
      <c r="AM8" s="192"/>
      <c r="AN8" s="192"/>
      <c r="AO8" s="192"/>
      <c r="AP8" s="192"/>
      <c r="AQ8" s="192"/>
      <c r="AR8" s="192"/>
      <c r="AS8" s="192"/>
      <c r="AT8" s="192"/>
      <c r="AU8" s="192"/>
      <c r="AV8" s="192"/>
      <c r="AW8" s="192"/>
      <c r="AX8" s="192"/>
      <c r="AY8" s="193" t="s">
        <v>401</v>
      </c>
      <c r="AZ8" s="193"/>
      <c r="BA8" s="193"/>
      <c r="BB8" s="193"/>
      <c r="BC8" s="184" t="s">
        <v>400</v>
      </c>
      <c r="BD8" s="184"/>
      <c r="BE8" s="184"/>
      <c r="BF8" s="183" t="s">
        <v>11</v>
      </c>
      <c r="BG8" s="184" t="s">
        <v>12</v>
      </c>
      <c r="BH8" s="183" t="s">
        <v>13</v>
      </c>
      <c r="BI8" s="185" t="s">
        <v>399</v>
      </c>
      <c r="BJ8" s="185"/>
      <c r="BK8" s="185"/>
      <c r="BL8" s="185"/>
    </row>
    <row r="9" spans="1:1024" ht="36" customHeight="1" x14ac:dyDescent="0.25">
      <c r="A9" s="6"/>
      <c r="B9" s="186" t="s">
        <v>14</v>
      </c>
      <c r="C9" s="186"/>
      <c r="D9" s="187" t="s">
        <v>15</v>
      </c>
      <c r="E9" s="187"/>
      <c r="F9" s="187"/>
      <c r="G9" s="187"/>
      <c r="H9" s="187"/>
      <c r="I9" s="187"/>
      <c r="J9" s="187"/>
      <c r="K9" s="187"/>
      <c r="L9" s="188" t="s">
        <v>16</v>
      </c>
      <c r="M9" s="188"/>
      <c r="N9" s="188"/>
      <c r="O9" s="188"/>
      <c r="P9" s="188"/>
      <c r="Q9" s="188"/>
      <c r="R9" s="188"/>
      <c r="S9" s="188"/>
      <c r="T9" s="186" t="s">
        <v>17</v>
      </c>
      <c r="U9" s="186"/>
      <c r="V9" s="186"/>
      <c r="W9" s="186"/>
      <c r="X9" s="186"/>
      <c r="Y9" s="186"/>
      <c r="Z9" s="186"/>
      <c r="AA9" s="186"/>
      <c r="AB9" s="186"/>
      <c r="AC9" s="186"/>
      <c r="AD9" s="189" t="s">
        <v>18</v>
      </c>
      <c r="AE9" s="189"/>
      <c r="AF9" s="8" t="s">
        <v>19</v>
      </c>
      <c r="AG9" s="8" t="s">
        <v>20</v>
      </c>
      <c r="AH9" s="186" t="s">
        <v>21</v>
      </c>
      <c r="AI9" s="186"/>
      <c r="AJ9" s="186" t="s">
        <v>22</v>
      </c>
      <c r="AK9" s="186"/>
      <c r="AL9" s="186"/>
      <c r="AM9" s="186" t="s">
        <v>23</v>
      </c>
      <c r="AN9" s="186"/>
      <c r="AO9" s="186"/>
      <c r="AP9" s="186" t="s">
        <v>24</v>
      </c>
      <c r="AQ9" s="186"/>
      <c r="AR9" s="186"/>
      <c r="AS9" s="186" t="s">
        <v>25</v>
      </c>
      <c r="AT9" s="186"/>
      <c r="AU9" s="186"/>
      <c r="AV9" s="186" t="s">
        <v>26</v>
      </c>
      <c r="AW9" s="186"/>
      <c r="AX9" s="186"/>
      <c r="AY9" s="8" t="s">
        <v>27</v>
      </c>
      <c r="AZ9" s="8" t="s">
        <v>28</v>
      </c>
      <c r="BA9" s="8" t="s">
        <v>29</v>
      </c>
      <c r="BB9" s="8" t="s">
        <v>30</v>
      </c>
      <c r="BC9" s="186" t="s">
        <v>31</v>
      </c>
      <c r="BD9" s="186"/>
      <c r="BE9" s="186"/>
      <c r="BF9" s="183"/>
      <c r="BG9" s="184"/>
      <c r="BH9" s="183"/>
      <c r="BI9" s="185"/>
      <c r="BJ9" s="185"/>
      <c r="BK9" s="185"/>
      <c r="BL9" s="185"/>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32</v>
      </c>
      <c r="B10" s="10" t="s">
        <v>33</v>
      </c>
      <c r="C10" s="10" t="s">
        <v>34</v>
      </c>
      <c r="D10" s="11" t="s">
        <v>35</v>
      </c>
      <c r="E10" s="12" t="s">
        <v>36</v>
      </c>
      <c r="F10" s="12" t="s">
        <v>37</v>
      </c>
      <c r="G10" s="12" t="s">
        <v>38</v>
      </c>
      <c r="H10" s="12"/>
      <c r="I10" s="12"/>
      <c r="J10" s="12" t="s">
        <v>39</v>
      </c>
      <c r="K10" s="13"/>
      <c r="L10" s="14"/>
      <c r="M10" s="12" t="s">
        <v>40</v>
      </c>
      <c r="N10" s="12" t="s">
        <v>41</v>
      </c>
      <c r="O10" s="12"/>
      <c r="P10" s="12"/>
      <c r="Q10" s="12"/>
      <c r="R10" s="12" t="s">
        <v>42</v>
      </c>
      <c r="S10" s="13"/>
      <c r="T10" s="15" t="s">
        <v>43</v>
      </c>
      <c r="U10" s="16" t="s">
        <v>44</v>
      </c>
      <c r="V10" s="16" t="s">
        <v>45</v>
      </c>
      <c r="W10" s="16" t="s">
        <v>46</v>
      </c>
      <c r="X10" s="16" t="s">
        <v>47</v>
      </c>
      <c r="Y10" s="16" t="s">
        <v>48</v>
      </c>
      <c r="Z10" s="16" t="s">
        <v>49</v>
      </c>
      <c r="AA10" s="16" t="s">
        <v>50</v>
      </c>
      <c r="AB10" s="16" t="s">
        <v>51</v>
      </c>
      <c r="AC10" s="17"/>
      <c r="AD10" s="18" t="s">
        <v>52</v>
      </c>
      <c r="AE10" s="19" t="s">
        <v>53</v>
      </c>
      <c r="AF10" s="20"/>
      <c r="AG10" s="18"/>
      <c r="AH10" s="19" t="s">
        <v>52</v>
      </c>
      <c r="AI10" s="19" t="s">
        <v>53</v>
      </c>
      <c r="AJ10" s="19" t="s">
        <v>52</v>
      </c>
      <c r="AK10" s="19" t="s">
        <v>53</v>
      </c>
      <c r="AL10" s="21" t="s">
        <v>54</v>
      </c>
      <c r="AM10" s="19" t="s">
        <v>52</v>
      </c>
      <c r="AN10" s="19" t="s">
        <v>53</v>
      </c>
      <c r="AO10" s="21" t="s">
        <v>55</v>
      </c>
      <c r="AP10" s="19" t="s">
        <v>52</v>
      </c>
      <c r="AQ10" s="19" t="s">
        <v>53</v>
      </c>
      <c r="AR10" s="21" t="s">
        <v>54</v>
      </c>
      <c r="AS10" s="19" t="s">
        <v>52</v>
      </c>
      <c r="AT10" s="19" t="s">
        <v>53</v>
      </c>
      <c r="AU10" s="22" t="s">
        <v>56</v>
      </c>
      <c r="AV10" s="19" t="s">
        <v>52</v>
      </c>
      <c r="AW10" s="19" t="s">
        <v>53</v>
      </c>
      <c r="AX10" s="23" t="s">
        <v>54</v>
      </c>
      <c r="AY10" s="18"/>
      <c r="AZ10" s="19"/>
      <c r="BA10" s="19"/>
      <c r="BB10" s="20"/>
      <c r="BC10" s="18" t="s">
        <v>52</v>
      </c>
      <c r="BD10" s="19" t="s">
        <v>53</v>
      </c>
      <c r="BE10" s="24" t="s">
        <v>57</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58</v>
      </c>
      <c r="B11" s="30" t="s">
        <v>59</v>
      </c>
      <c r="C11" s="30"/>
      <c r="D11" s="30"/>
      <c r="E11" s="30"/>
      <c r="F11" s="30"/>
      <c r="G11" s="30"/>
      <c r="H11" s="30"/>
      <c r="I11" s="30"/>
      <c r="J11" s="30"/>
      <c r="K11" s="30"/>
      <c r="L11" s="30"/>
      <c r="M11" s="30" t="s">
        <v>59</v>
      </c>
      <c r="N11" s="30" t="s">
        <v>59</v>
      </c>
      <c r="O11" s="30"/>
      <c r="P11" s="30"/>
      <c r="Q11" s="30"/>
      <c r="R11" s="30" t="s">
        <v>59</v>
      </c>
      <c r="S11" s="30"/>
      <c r="T11" s="30" t="s">
        <v>59</v>
      </c>
      <c r="U11" s="30" t="s">
        <v>59</v>
      </c>
      <c r="V11" s="30" t="s">
        <v>59</v>
      </c>
      <c r="W11" s="30" t="s">
        <v>59</v>
      </c>
      <c r="X11" s="30" t="s">
        <v>59</v>
      </c>
      <c r="Y11" s="30" t="s">
        <v>59</v>
      </c>
      <c r="Z11" s="30" t="s">
        <v>59</v>
      </c>
      <c r="AA11" s="30" t="s">
        <v>59</v>
      </c>
      <c r="AB11" s="30" t="s">
        <v>59</v>
      </c>
      <c r="AC11" s="30"/>
      <c r="AD11" s="30" t="s">
        <v>59</v>
      </c>
      <c r="AE11" s="30"/>
      <c r="AF11" s="30" t="s">
        <v>60</v>
      </c>
      <c r="AG11" s="30" t="s">
        <v>61</v>
      </c>
      <c r="AH11" s="30" t="s">
        <v>59</v>
      </c>
      <c r="AI11" s="30"/>
      <c r="AJ11" s="30" t="s">
        <v>59</v>
      </c>
      <c r="AK11" s="30"/>
      <c r="AL11" s="30" t="s">
        <v>62</v>
      </c>
      <c r="AM11" s="30"/>
      <c r="AN11" s="30" t="s">
        <v>59</v>
      </c>
      <c r="AO11" s="30" t="s">
        <v>63</v>
      </c>
      <c r="AP11" s="30" t="s">
        <v>59</v>
      </c>
      <c r="AQ11" s="30"/>
      <c r="AR11" s="30" t="s">
        <v>64</v>
      </c>
      <c r="AS11" s="30" t="s">
        <v>59</v>
      </c>
      <c r="AT11" s="30"/>
      <c r="AU11" s="30" t="s">
        <v>65</v>
      </c>
      <c r="AV11" s="30" t="s">
        <v>59</v>
      </c>
      <c r="AW11" s="30"/>
      <c r="AX11" s="30" t="s">
        <v>62</v>
      </c>
      <c r="AY11" s="30" t="s">
        <v>66</v>
      </c>
      <c r="AZ11" s="30" t="s">
        <v>61</v>
      </c>
      <c r="BA11" s="30" t="s">
        <v>67</v>
      </c>
      <c r="BB11" s="30" t="s">
        <v>68</v>
      </c>
      <c r="BC11" s="30"/>
      <c r="BD11" s="30" t="s">
        <v>59</v>
      </c>
      <c r="BE11" s="30"/>
      <c r="BF11" s="30"/>
      <c r="BG11" s="30" t="s">
        <v>69</v>
      </c>
      <c r="BH11" s="30" t="s">
        <v>70</v>
      </c>
      <c r="BI11" s="30"/>
      <c r="BJ11" s="30"/>
      <c r="BK11" s="30" t="s">
        <v>59</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71</v>
      </c>
      <c r="B12" s="32"/>
      <c r="C12" s="32" t="s">
        <v>59</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72</v>
      </c>
      <c r="AG12" s="32" t="s">
        <v>73</v>
      </c>
      <c r="AH12" s="32" t="s">
        <v>59</v>
      </c>
      <c r="AI12" s="32"/>
      <c r="AJ12" s="32" t="s">
        <v>59</v>
      </c>
      <c r="AK12" s="32"/>
      <c r="AL12" s="32" t="s">
        <v>74</v>
      </c>
      <c r="AM12" s="32"/>
      <c r="AN12" s="32" t="s">
        <v>59</v>
      </c>
      <c r="AO12" s="32" t="s">
        <v>75</v>
      </c>
      <c r="AP12" s="32" t="s">
        <v>59</v>
      </c>
      <c r="AQ12" s="32"/>
      <c r="AR12" s="32" t="s">
        <v>62</v>
      </c>
      <c r="AS12" s="32" t="s">
        <v>59</v>
      </c>
      <c r="AT12" s="32"/>
      <c r="AU12" s="32" t="s">
        <v>76</v>
      </c>
      <c r="AV12" s="32" t="s">
        <v>59</v>
      </c>
      <c r="AW12" s="32"/>
      <c r="AX12" s="32" t="s">
        <v>77</v>
      </c>
      <c r="AY12" s="32" t="s">
        <v>66</v>
      </c>
      <c r="AZ12" s="32" t="s">
        <v>61</v>
      </c>
      <c r="BA12" s="32" t="s">
        <v>78</v>
      </c>
      <c r="BB12" s="32" t="s">
        <v>79</v>
      </c>
      <c r="BC12" s="32" t="s">
        <v>59</v>
      </c>
      <c r="BD12" s="32"/>
      <c r="BE12" s="32"/>
      <c r="BF12" s="32" t="s">
        <v>80</v>
      </c>
      <c r="BG12" s="32" t="s">
        <v>81</v>
      </c>
      <c r="BH12" s="32" t="s">
        <v>82</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83</v>
      </c>
      <c r="B13" s="30" t="s">
        <v>59</v>
      </c>
      <c r="C13" s="30"/>
      <c r="D13" s="30" t="s">
        <v>59</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84</v>
      </c>
      <c r="B14" s="32" t="s">
        <v>59</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85</v>
      </c>
      <c r="B15" s="30" t="s">
        <v>59</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86</v>
      </c>
      <c r="B16" s="32" t="s">
        <v>59</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87</v>
      </c>
      <c r="B17" s="30" t="s">
        <v>59</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88</v>
      </c>
      <c r="B18" s="32" t="s">
        <v>59</v>
      </c>
      <c r="C18" s="32"/>
      <c r="D18" s="32" t="s">
        <v>59</v>
      </c>
      <c r="E18" s="32" t="s">
        <v>59</v>
      </c>
      <c r="F18" s="32" t="s">
        <v>59</v>
      </c>
      <c r="G18" s="32" t="s">
        <v>59</v>
      </c>
      <c r="H18" s="32"/>
      <c r="I18" s="32"/>
      <c r="J18" s="32" t="s">
        <v>59</v>
      </c>
      <c r="K18" s="32"/>
      <c r="L18" s="32"/>
      <c r="M18" s="32"/>
      <c r="N18" s="32"/>
      <c r="O18" s="32"/>
      <c r="P18" s="32"/>
      <c r="Q18" s="32"/>
      <c r="R18" s="32"/>
      <c r="S18" s="32"/>
      <c r="T18" s="32"/>
      <c r="U18" s="32"/>
      <c r="V18" s="32"/>
      <c r="W18" s="32"/>
      <c r="X18" s="32"/>
      <c r="Y18" s="32"/>
      <c r="Z18" s="32"/>
      <c r="AA18" s="32"/>
      <c r="AB18" s="32"/>
      <c r="AC18" s="32"/>
      <c r="AD18" s="32"/>
      <c r="AE18" s="32" t="s">
        <v>59</v>
      </c>
      <c r="AF18" s="37" t="s">
        <v>89</v>
      </c>
      <c r="AG18" s="32" t="s">
        <v>61</v>
      </c>
      <c r="AH18" s="32" t="s">
        <v>59</v>
      </c>
      <c r="AI18" s="32"/>
      <c r="AJ18" s="32" t="s">
        <v>59</v>
      </c>
      <c r="AK18" s="32"/>
      <c r="AL18" s="32" t="s">
        <v>90</v>
      </c>
      <c r="AM18" s="32" t="s">
        <v>59</v>
      </c>
      <c r="AN18" s="32"/>
      <c r="AO18" s="32" t="s">
        <v>91</v>
      </c>
      <c r="AP18" s="32" t="s">
        <v>59</v>
      </c>
      <c r="AQ18" s="32"/>
      <c r="AR18" s="32" t="s">
        <v>92</v>
      </c>
      <c r="AS18" s="32" t="s">
        <v>59</v>
      </c>
      <c r="AT18" s="32"/>
      <c r="AU18" s="32" t="s">
        <v>65</v>
      </c>
      <c r="AV18" s="32" t="s">
        <v>59</v>
      </c>
      <c r="AW18" s="32"/>
      <c r="AX18" s="32" t="s">
        <v>74</v>
      </c>
      <c r="AY18" s="32" t="s">
        <v>93</v>
      </c>
      <c r="AZ18" s="32" t="s">
        <v>61</v>
      </c>
      <c r="BA18" s="32"/>
      <c r="BB18" s="32"/>
      <c r="BC18" s="32" t="s">
        <v>59</v>
      </c>
      <c r="BD18" s="32"/>
      <c r="BE18" s="32" t="s">
        <v>94</v>
      </c>
      <c r="BF18" s="32" t="s">
        <v>95</v>
      </c>
      <c r="BG18" s="32" t="s">
        <v>96</v>
      </c>
      <c r="BH18" s="32" t="s">
        <v>97</v>
      </c>
      <c r="BI18" s="32"/>
      <c r="BJ18" s="32"/>
      <c r="BK18" s="32" t="s">
        <v>59</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98</v>
      </c>
      <c r="B19" s="39" t="s">
        <v>59</v>
      </c>
      <c r="C19" s="39"/>
      <c r="D19" s="39" t="s">
        <v>59</v>
      </c>
      <c r="E19" s="39" t="s">
        <v>59</v>
      </c>
      <c r="F19" s="39" t="s">
        <v>59</v>
      </c>
      <c r="G19" s="39" t="s">
        <v>59</v>
      </c>
      <c r="H19" s="39"/>
      <c r="I19" s="39"/>
      <c r="J19" s="39" t="s">
        <v>59</v>
      </c>
      <c r="K19" s="39"/>
      <c r="L19" s="39"/>
      <c r="M19" s="39"/>
      <c r="N19" s="39"/>
      <c r="O19" s="39"/>
      <c r="P19" s="39"/>
      <c r="Q19" s="39"/>
      <c r="R19" s="39"/>
      <c r="S19" s="39"/>
      <c r="T19" s="39"/>
      <c r="U19" s="39"/>
      <c r="V19" s="39"/>
      <c r="W19" s="39"/>
      <c r="X19" s="39"/>
      <c r="Y19" s="39"/>
      <c r="Z19" s="39"/>
      <c r="AA19" s="39"/>
      <c r="AB19" s="39"/>
      <c r="AC19" s="39"/>
      <c r="AD19" s="39" t="s">
        <v>59</v>
      </c>
      <c r="AE19" s="30"/>
      <c r="AF19" s="30" t="s">
        <v>99</v>
      </c>
      <c r="AG19" s="30" t="s">
        <v>100</v>
      </c>
      <c r="AH19" s="39" t="s">
        <v>59</v>
      </c>
      <c r="AI19" s="39"/>
      <c r="AJ19" s="39"/>
      <c r="AK19" s="39"/>
      <c r="AL19" s="30" t="s">
        <v>62</v>
      </c>
      <c r="AM19" s="39" t="s">
        <v>59</v>
      </c>
      <c r="AN19" s="39"/>
      <c r="AO19" s="39" t="s">
        <v>101</v>
      </c>
      <c r="AP19" s="39" t="s">
        <v>59</v>
      </c>
      <c r="AQ19" s="39"/>
      <c r="AR19" s="39" t="s">
        <v>92</v>
      </c>
      <c r="AS19" s="39" t="s">
        <v>59</v>
      </c>
      <c r="AT19" s="39"/>
      <c r="AU19" s="30" t="s">
        <v>65</v>
      </c>
      <c r="AV19" s="39" t="s">
        <v>59</v>
      </c>
      <c r="AW19" s="39"/>
      <c r="AX19" s="30" t="s">
        <v>74</v>
      </c>
      <c r="AY19" s="30" t="s">
        <v>93</v>
      </c>
      <c r="AZ19" s="30" t="s">
        <v>61</v>
      </c>
      <c r="BA19" s="39" t="s">
        <v>102</v>
      </c>
      <c r="BB19" s="30" t="s">
        <v>102</v>
      </c>
      <c r="BC19" s="39" t="s">
        <v>59</v>
      </c>
      <c r="BD19" s="39"/>
      <c r="BE19" s="39" t="s">
        <v>103</v>
      </c>
      <c r="BF19" s="39" t="s">
        <v>104</v>
      </c>
      <c r="BG19" s="39"/>
      <c r="BH19" s="30" t="s">
        <v>105</v>
      </c>
      <c r="BI19" s="39"/>
      <c r="BJ19" s="39"/>
      <c r="BK19" s="39" t="s">
        <v>59</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106</v>
      </c>
      <c r="B20" s="41" t="s">
        <v>59</v>
      </c>
      <c r="C20" s="41"/>
      <c r="D20" s="41" t="s">
        <v>59</v>
      </c>
      <c r="E20" s="41" t="s">
        <v>59</v>
      </c>
      <c r="F20" s="41" t="s">
        <v>59</v>
      </c>
      <c r="G20" s="41" t="s">
        <v>59</v>
      </c>
      <c r="H20" s="41"/>
      <c r="I20" s="41"/>
      <c r="J20" s="41" t="s">
        <v>59</v>
      </c>
      <c r="K20" s="41"/>
      <c r="L20" s="41"/>
      <c r="M20" s="41"/>
      <c r="N20" s="41"/>
      <c r="O20" s="41"/>
      <c r="P20" s="41"/>
      <c r="Q20" s="41"/>
      <c r="R20" s="41"/>
      <c r="S20" s="41"/>
      <c r="T20" s="41"/>
      <c r="U20" s="41"/>
      <c r="V20" s="41"/>
      <c r="W20" s="41"/>
      <c r="X20" s="41"/>
      <c r="Y20" s="41"/>
      <c r="Z20" s="41"/>
      <c r="AA20" s="41"/>
      <c r="AB20" s="41"/>
      <c r="AC20" s="41"/>
      <c r="AD20" s="41"/>
      <c r="AE20" s="32"/>
      <c r="AF20" s="32" t="s">
        <v>107</v>
      </c>
      <c r="AG20" s="32" t="s">
        <v>61</v>
      </c>
      <c r="AH20" s="41" t="s">
        <v>59</v>
      </c>
      <c r="AI20" s="41"/>
      <c r="AJ20" s="41"/>
      <c r="AK20" s="41"/>
      <c r="AL20" s="32" t="s">
        <v>62</v>
      </c>
      <c r="AM20" s="41" t="s">
        <v>59</v>
      </c>
      <c r="AN20" s="41"/>
      <c r="AO20" s="41"/>
      <c r="AP20" s="41"/>
      <c r="AQ20" s="41"/>
      <c r="AR20" s="32"/>
      <c r="AS20" s="41"/>
      <c r="AT20" s="41"/>
      <c r="AU20" s="32"/>
      <c r="AV20" s="41"/>
      <c r="AW20" s="41"/>
      <c r="AX20" s="32"/>
      <c r="AY20" s="32"/>
      <c r="AZ20" s="32"/>
      <c r="BA20" s="41"/>
      <c r="BB20" s="32"/>
      <c r="BC20" s="41"/>
      <c r="BD20" s="41"/>
      <c r="BE20" s="41"/>
      <c r="BF20" s="41" t="s">
        <v>108</v>
      </c>
      <c r="BG20" s="41" t="s">
        <v>109</v>
      </c>
      <c r="BH20" s="32" t="s">
        <v>110</v>
      </c>
      <c r="BI20" s="41"/>
      <c r="BJ20" s="41"/>
      <c r="BK20" s="41" t="s">
        <v>59</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3" customFormat="1" ht="89.25" customHeight="1" x14ac:dyDescent="0.2">
      <c r="A21" s="40" t="s">
        <v>111</v>
      </c>
      <c r="B21" s="41" t="s">
        <v>59</v>
      </c>
      <c r="C21" s="41"/>
      <c r="D21" s="41" t="s">
        <v>59</v>
      </c>
      <c r="E21" s="41" t="s">
        <v>59</v>
      </c>
      <c r="F21" s="41" t="s">
        <v>59</v>
      </c>
      <c r="G21" s="41" t="s">
        <v>59</v>
      </c>
      <c r="H21" s="41" t="s">
        <v>59</v>
      </c>
      <c r="I21" s="41" t="s">
        <v>59</v>
      </c>
      <c r="J21" s="41" t="s">
        <v>59</v>
      </c>
      <c r="K21" s="41"/>
      <c r="L21" s="41"/>
      <c r="M21" s="41"/>
      <c r="N21" s="41"/>
      <c r="O21" s="41"/>
      <c r="P21" s="41"/>
      <c r="Q21" s="41"/>
      <c r="R21" s="41"/>
      <c r="S21" s="41"/>
      <c r="T21" s="41"/>
      <c r="U21" s="41"/>
      <c r="V21" s="41"/>
      <c r="W21" s="41"/>
      <c r="X21" s="41"/>
      <c r="Y21" s="41"/>
      <c r="Z21" s="41"/>
      <c r="AA21" s="41"/>
      <c r="AB21" s="41"/>
      <c r="AC21" s="41"/>
      <c r="AD21" s="41"/>
      <c r="AE21" s="32"/>
      <c r="AF21" s="32" t="s">
        <v>112</v>
      </c>
      <c r="AG21" s="32" t="s">
        <v>61</v>
      </c>
      <c r="AH21" s="41" t="s">
        <v>59</v>
      </c>
      <c r="AI21" s="41"/>
      <c r="AJ21" s="41"/>
      <c r="AK21" s="41"/>
      <c r="AL21" s="32" t="s">
        <v>62</v>
      </c>
      <c r="AM21" s="41" t="s">
        <v>59</v>
      </c>
      <c r="AN21" s="41"/>
      <c r="AO21" s="41" t="s">
        <v>101</v>
      </c>
      <c r="AP21" s="41" t="s">
        <v>59</v>
      </c>
      <c r="AQ21" s="41"/>
      <c r="AR21" s="32" t="s">
        <v>62</v>
      </c>
      <c r="AS21" s="41" t="s">
        <v>59</v>
      </c>
      <c r="AT21" s="41"/>
      <c r="AU21" s="32" t="s">
        <v>113</v>
      </c>
      <c r="AV21" s="41" t="s">
        <v>59</v>
      </c>
      <c r="AW21" s="41"/>
      <c r="AX21" s="32" t="s">
        <v>62</v>
      </c>
      <c r="AY21" s="32" t="s">
        <v>93</v>
      </c>
      <c r="AZ21" s="32" t="s">
        <v>61</v>
      </c>
      <c r="BA21" s="41" t="s">
        <v>102</v>
      </c>
      <c r="BB21" s="32" t="s">
        <v>102</v>
      </c>
      <c r="BC21" s="41"/>
      <c r="BD21" s="41" t="s">
        <v>59</v>
      </c>
      <c r="BE21" s="41" t="s">
        <v>103</v>
      </c>
      <c r="BF21" s="41" t="s">
        <v>114</v>
      </c>
      <c r="BG21" s="41"/>
      <c r="BH21" s="32" t="s">
        <v>115</v>
      </c>
      <c r="BI21" s="41"/>
      <c r="BJ21" s="41" t="s">
        <v>59</v>
      </c>
      <c r="BK21" s="41"/>
      <c r="BL21" s="41"/>
      <c r="BM21" s="42"/>
    </row>
    <row r="22" spans="1:1024" ht="129" customHeight="1" x14ac:dyDescent="0.25">
      <c r="A22" s="38" t="s">
        <v>116</v>
      </c>
      <c r="B22" s="39"/>
      <c r="C22" s="39" t="s">
        <v>59</v>
      </c>
      <c r="D22" s="39" t="s">
        <v>59</v>
      </c>
      <c r="E22" s="39" t="s">
        <v>59</v>
      </c>
      <c r="F22" s="39" t="s">
        <v>59</v>
      </c>
      <c r="G22" s="39" t="s">
        <v>59</v>
      </c>
      <c r="H22" s="39"/>
      <c r="I22" s="39"/>
      <c r="J22" s="39" t="s">
        <v>59</v>
      </c>
      <c r="K22" s="39"/>
      <c r="L22" s="39"/>
      <c r="M22" s="39"/>
      <c r="N22" s="39"/>
      <c r="O22" s="39"/>
      <c r="P22" s="39"/>
      <c r="Q22" s="39"/>
      <c r="R22" s="39"/>
      <c r="S22" s="39"/>
      <c r="T22" s="39"/>
      <c r="U22" s="39"/>
      <c r="V22" s="39"/>
      <c r="W22" s="39"/>
      <c r="X22" s="39"/>
      <c r="Y22" s="39"/>
      <c r="Z22" s="39"/>
      <c r="AA22" s="39"/>
      <c r="AB22" s="39"/>
      <c r="AC22" s="39"/>
      <c r="AD22" s="39"/>
      <c r="AE22" s="30"/>
      <c r="AF22" s="30" t="s">
        <v>117</v>
      </c>
      <c r="AG22" s="30" t="s">
        <v>61</v>
      </c>
      <c r="AH22" s="39" t="s">
        <v>59</v>
      </c>
      <c r="AI22" s="39"/>
      <c r="AJ22" s="39"/>
      <c r="AK22" s="39"/>
      <c r="AL22" s="30" t="s">
        <v>118</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4"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119</v>
      </c>
      <c r="BL23" s="32"/>
      <c r="BM23" s="42"/>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54" zoomScaleNormal="54"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s="53" t="s">
        <v>265</v>
      </c>
      <c r="K7" t="s">
        <v>59</v>
      </c>
      <c r="P7" s="60"/>
      <c r="Q7" s="60"/>
      <c r="R7" s="60"/>
      <c r="S7" s="60"/>
      <c r="U7" s="47">
        <f t="shared" ref="U7:U16" si="0">IF(P7&lt;&gt;"",1,IF(Q7&lt;&gt;"",0,IF(R7&lt;&gt;"",0.5,0)))</f>
        <v>0</v>
      </c>
      <c r="V7" s="226">
        <f>+AVERAGE(U7:U16)</f>
        <v>0.1</v>
      </c>
    </row>
    <row r="8" spans="1:22" ht="16.5" customHeight="1" x14ac:dyDescent="0.25">
      <c r="A8">
        <v>2</v>
      </c>
      <c r="B8" t="s">
        <v>266</v>
      </c>
      <c r="I8" t="s">
        <v>59</v>
      </c>
      <c r="P8" s="60"/>
      <c r="Q8" s="60"/>
      <c r="R8" s="60"/>
      <c r="S8" s="60"/>
      <c r="U8" s="47">
        <f t="shared" si="0"/>
        <v>0</v>
      </c>
      <c r="V8" s="226"/>
    </row>
    <row r="9" spans="1:22" x14ac:dyDescent="0.25">
      <c r="A9">
        <v>3</v>
      </c>
      <c r="B9" t="s">
        <v>267</v>
      </c>
      <c r="O9" t="s">
        <v>59</v>
      </c>
      <c r="P9" s="60"/>
      <c r="Q9" s="60"/>
      <c r="R9" s="60"/>
      <c r="S9" s="60"/>
      <c r="U9" s="47">
        <f t="shared" si="0"/>
        <v>0</v>
      </c>
      <c r="V9" s="226"/>
    </row>
    <row r="10" spans="1:22" x14ac:dyDescent="0.25">
      <c r="A10">
        <v>4</v>
      </c>
      <c r="B10" t="s">
        <v>268</v>
      </c>
      <c r="L10" t="s">
        <v>59</v>
      </c>
      <c r="M10" t="s">
        <v>59</v>
      </c>
      <c r="P10" s="60"/>
      <c r="Q10" s="60"/>
      <c r="R10" s="60"/>
      <c r="S10" s="60"/>
      <c r="U10" s="47">
        <f t="shared" si="0"/>
        <v>0</v>
      </c>
      <c r="V10" s="226"/>
    </row>
    <row r="11" spans="1:22" x14ac:dyDescent="0.25">
      <c r="A11">
        <v>5</v>
      </c>
      <c r="B11" t="s">
        <v>269</v>
      </c>
      <c r="P11" s="60"/>
      <c r="Q11" s="60"/>
      <c r="R11" s="60"/>
      <c r="S11" s="60"/>
      <c r="U11" s="47">
        <f t="shared" si="0"/>
        <v>0</v>
      </c>
      <c r="V11" s="226"/>
    </row>
    <row r="12" spans="1:22" ht="63.75" x14ac:dyDescent="0.25">
      <c r="A12">
        <v>6</v>
      </c>
      <c r="B12" s="61" t="s">
        <v>270</v>
      </c>
      <c r="I12" t="s">
        <v>59</v>
      </c>
      <c r="P12" s="60" t="s">
        <v>59</v>
      </c>
      <c r="Q12" s="60"/>
      <c r="R12" s="60"/>
      <c r="S12" s="60"/>
      <c r="T12" s="62" t="s">
        <v>271</v>
      </c>
      <c r="U12" s="47">
        <f t="shared" si="0"/>
        <v>1</v>
      </c>
      <c r="V12" s="226"/>
    </row>
    <row r="13" spans="1:22" x14ac:dyDescent="0.25">
      <c r="A13">
        <v>7</v>
      </c>
      <c r="B13" s="61" t="s">
        <v>272</v>
      </c>
      <c r="L13" t="s">
        <v>59</v>
      </c>
      <c r="P13" s="60"/>
      <c r="Q13" s="60"/>
      <c r="R13" s="60"/>
      <c r="S13" s="60"/>
      <c r="U13" s="47">
        <f t="shared" si="0"/>
        <v>0</v>
      </c>
      <c r="V13" s="226"/>
    </row>
    <row r="14" spans="1:22" x14ac:dyDescent="0.25">
      <c r="A14">
        <v>8</v>
      </c>
      <c r="B14" s="61" t="s">
        <v>273</v>
      </c>
      <c r="M14" t="s">
        <v>59</v>
      </c>
      <c r="P14" s="60"/>
      <c r="Q14" s="60"/>
      <c r="R14" s="60"/>
      <c r="S14" s="60"/>
      <c r="U14" s="47">
        <f t="shared" si="0"/>
        <v>0</v>
      </c>
      <c r="V14" s="226"/>
    </row>
    <row r="15" spans="1:22" x14ac:dyDescent="0.25">
      <c r="A15">
        <v>9</v>
      </c>
      <c r="P15" s="60"/>
      <c r="Q15" s="60"/>
      <c r="R15" s="60"/>
      <c r="S15" s="60"/>
      <c r="U15" s="47">
        <f t="shared" si="0"/>
        <v>0</v>
      </c>
      <c r="V15" s="226"/>
    </row>
    <row r="16" spans="1:22" x14ac:dyDescent="0.25">
      <c r="A16">
        <v>10</v>
      </c>
      <c r="P16" s="60"/>
      <c r="Q16" s="60"/>
      <c r="R16" s="60"/>
      <c r="S16" s="60"/>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t="s">
        <v>265</v>
      </c>
      <c r="D20" t="s">
        <v>59</v>
      </c>
      <c r="P20" s="63"/>
      <c r="Q20" s="63"/>
      <c r="R20" s="63"/>
      <c r="S20" s="63"/>
      <c r="U20" s="47">
        <f t="shared" ref="U20:U28" si="1">IF(P20&lt;&gt;"",1,IF(Q20&lt;&gt;"",0,IF(R20&lt;&gt;"",0.5,0)))</f>
        <v>0</v>
      </c>
      <c r="V20" s="223">
        <f>+AVERAGE(U20:U31)</f>
        <v>0</v>
      </c>
    </row>
    <row r="21" spans="1:22" x14ac:dyDescent="0.25">
      <c r="A21">
        <v>2</v>
      </c>
      <c r="B21" s="53" t="s">
        <v>274</v>
      </c>
      <c r="E21" t="s">
        <v>59</v>
      </c>
      <c r="P21" s="63"/>
      <c r="Q21" s="63"/>
      <c r="R21" s="63"/>
      <c r="S21" s="63"/>
      <c r="U21" s="47">
        <f t="shared" si="1"/>
        <v>0</v>
      </c>
      <c r="V21" s="223"/>
    </row>
    <row r="22" spans="1:22" x14ac:dyDescent="0.25">
      <c r="A22">
        <v>3</v>
      </c>
      <c r="B22" t="s">
        <v>275</v>
      </c>
      <c r="F22" t="s">
        <v>59</v>
      </c>
      <c r="P22" s="63"/>
      <c r="Q22" s="63"/>
      <c r="R22" s="63"/>
      <c r="S22" s="63"/>
      <c r="U22" s="47">
        <f t="shared" si="1"/>
        <v>0</v>
      </c>
      <c r="V22" s="223"/>
    </row>
    <row r="23" spans="1:22" x14ac:dyDescent="0.25">
      <c r="A23">
        <v>4</v>
      </c>
      <c r="B23" t="s">
        <v>276</v>
      </c>
      <c r="J23" t="s">
        <v>59</v>
      </c>
      <c r="P23" s="63"/>
      <c r="Q23" s="63"/>
      <c r="R23" s="63"/>
      <c r="S23" s="63"/>
      <c r="U23" s="47">
        <f t="shared" si="1"/>
        <v>0</v>
      </c>
      <c r="V23" s="223"/>
    </row>
    <row r="24" spans="1:22" x14ac:dyDescent="0.25">
      <c r="A24">
        <v>5</v>
      </c>
      <c r="B24" t="s">
        <v>267</v>
      </c>
      <c r="L24" t="s">
        <v>59</v>
      </c>
      <c r="P24" s="63"/>
      <c r="Q24" s="63"/>
      <c r="R24" s="63"/>
      <c r="S24" s="63"/>
      <c r="U24" s="47">
        <f t="shared" si="1"/>
        <v>0</v>
      </c>
      <c r="V24" s="223"/>
    </row>
    <row r="25" spans="1:22" x14ac:dyDescent="0.25">
      <c r="A25">
        <v>6</v>
      </c>
      <c r="B25" s="64" t="s">
        <v>277</v>
      </c>
      <c r="M25" t="s">
        <v>59</v>
      </c>
      <c r="P25" s="63"/>
      <c r="Q25" s="63"/>
      <c r="R25" s="63"/>
      <c r="S25" s="63"/>
      <c r="U25" s="47">
        <f t="shared" si="1"/>
        <v>0</v>
      </c>
      <c r="V25" s="223"/>
    </row>
    <row r="26" spans="1:22" x14ac:dyDescent="0.25">
      <c r="A26">
        <v>7</v>
      </c>
      <c r="B26" t="s">
        <v>275</v>
      </c>
      <c r="N26" t="s">
        <v>59</v>
      </c>
      <c r="P26" s="63"/>
      <c r="Q26" s="63"/>
      <c r="R26" s="63"/>
      <c r="S26" s="63"/>
      <c r="U26" s="47">
        <f t="shared" si="1"/>
        <v>0</v>
      </c>
      <c r="V26" s="223"/>
    </row>
    <row r="27" spans="1:22" x14ac:dyDescent="0.25">
      <c r="A27">
        <v>8</v>
      </c>
      <c r="B27" t="s">
        <v>278</v>
      </c>
      <c r="N27" t="s">
        <v>59</v>
      </c>
      <c r="P27" s="63"/>
      <c r="Q27" s="63"/>
      <c r="R27" s="63"/>
      <c r="S27" s="63"/>
      <c r="U27" s="47">
        <f t="shared" si="1"/>
        <v>0</v>
      </c>
      <c r="V27" s="223"/>
    </row>
    <row r="28" spans="1:22" x14ac:dyDescent="0.25">
      <c r="A28">
        <v>9</v>
      </c>
      <c r="B28" t="s">
        <v>245</v>
      </c>
      <c r="N28" t="s">
        <v>59</v>
      </c>
      <c r="P28" s="63"/>
      <c r="Q28" s="63"/>
      <c r="R28" s="63"/>
      <c r="S28" s="63"/>
      <c r="U28" s="47">
        <f t="shared" si="1"/>
        <v>0</v>
      </c>
      <c r="V28" s="223"/>
    </row>
    <row r="29" spans="1:22" x14ac:dyDescent="0.25">
      <c r="A29">
        <v>10</v>
      </c>
      <c r="B29" s="61" t="s">
        <v>279</v>
      </c>
      <c r="H29" t="s">
        <v>59</v>
      </c>
      <c r="P29" s="63"/>
      <c r="Q29" s="63"/>
      <c r="R29" s="63"/>
      <c r="S29" s="63"/>
      <c r="U29"/>
      <c r="V29" s="223"/>
    </row>
    <row r="30" spans="1:22" x14ac:dyDescent="0.25">
      <c r="A30">
        <v>11</v>
      </c>
      <c r="B30" s="61" t="s">
        <v>280</v>
      </c>
      <c r="P30" s="63"/>
      <c r="Q30" s="63"/>
      <c r="R30" s="63"/>
      <c r="S30" s="63"/>
      <c r="U30"/>
      <c r="V30" s="223"/>
    </row>
    <row r="31" spans="1:22" x14ac:dyDescent="0.25">
      <c r="A31">
        <v>12</v>
      </c>
      <c r="B31" s="64" t="s">
        <v>281</v>
      </c>
      <c r="H31" t="s">
        <v>59</v>
      </c>
      <c r="L31" t="s">
        <v>59</v>
      </c>
      <c r="P31" s="63"/>
      <c r="Q31" s="63"/>
      <c r="R31" s="63"/>
      <c r="S31" s="63"/>
      <c r="U31" s="47">
        <f>IF(P31&lt;&gt;"",1,IF(Q31&lt;&gt;"",0,IF(R31&lt;&gt;"",0.5,0)))</f>
        <v>0</v>
      </c>
      <c r="V31" s="223"/>
    </row>
    <row r="32" spans="1:22" x14ac:dyDescent="0.25">
      <c r="A32" s="224" t="s">
        <v>231</v>
      </c>
      <c r="B32" s="224"/>
      <c r="C32" s="224"/>
      <c r="D32" s="224"/>
      <c r="E32" s="224"/>
      <c r="F32" s="224"/>
      <c r="G32" s="224"/>
      <c r="H32" s="224"/>
      <c r="I32" s="224"/>
      <c r="J32" s="224"/>
      <c r="K32" s="224"/>
      <c r="L32" s="224"/>
      <c r="M32" s="224"/>
      <c r="N32" s="224"/>
      <c r="O32" s="224"/>
      <c r="P32" s="224"/>
      <c r="Q32" s="224"/>
      <c r="R32" s="224"/>
      <c r="S32" s="224"/>
      <c r="T32" s="224"/>
      <c r="U32" s="224"/>
      <c r="V32" s="52"/>
    </row>
    <row r="33" spans="1:22" x14ac:dyDescent="0.25">
      <c r="A33" s="216" t="s">
        <v>218</v>
      </c>
      <c r="B33" s="216" t="s">
        <v>133</v>
      </c>
      <c r="C33" s="216" t="s">
        <v>219</v>
      </c>
      <c r="D33" s="215" t="s">
        <v>153</v>
      </c>
      <c r="E33" s="215"/>
      <c r="F33" s="215"/>
      <c r="G33" s="215"/>
      <c r="H33" s="215" t="s">
        <v>154</v>
      </c>
      <c r="I33" s="215"/>
      <c r="J33" s="215"/>
      <c r="K33" s="215"/>
      <c r="L33" s="215" t="s">
        <v>155</v>
      </c>
      <c r="M33" s="215"/>
      <c r="N33" s="215"/>
      <c r="O33" s="215"/>
      <c r="P33" s="215" t="s">
        <v>220</v>
      </c>
      <c r="Q33" s="215"/>
      <c r="R33" s="215"/>
      <c r="S33" s="215"/>
      <c r="T33" s="216" t="s">
        <v>144</v>
      </c>
      <c r="U33" s="225" t="s">
        <v>160</v>
      </c>
      <c r="V33" s="222"/>
    </row>
    <row r="34" spans="1:22" x14ac:dyDescent="0.25">
      <c r="A34" s="216"/>
      <c r="B34" s="216"/>
      <c r="C34" s="216"/>
      <c r="D34" s="50" t="s">
        <v>221</v>
      </c>
      <c r="E34" s="50" t="s">
        <v>222</v>
      </c>
      <c r="F34" s="50" t="s">
        <v>223</v>
      </c>
      <c r="G34" s="50" t="s">
        <v>224</v>
      </c>
      <c r="H34" s="50" t="s">
        <v>221</v>
      </c>
      <c r="I34" s="50" t="s">
        <v>222</v>
      </c>
      <c r="J34" s="50" t="s">
        <v>223</v>
      </c>
      <c r="K34" s="50" t="s">
        <v>224</v>
      </c>
      <c r="L34" s="50" t="s">
        <v>221</v>
      </c>
      <c r="M34" s="50" t="s">
        <v>222</v>
      </c>
      <c r="N34" s="50" t="s">
        <v>223</v>
      </c>
      <c r="O34" s="50" t="s">
        <v>224</v>
      </c>
      <c r="P34" s="50" t="s">
        <v>225</v>
      </c>
      <c r="Q34" s="50" t="s">
        <v>226</v>
      </c>
      <c r="R34" s="50" t="s">
        <v>227</v>
      </c>
      <c r="S34" s="50" t="s">
        <v>228</v>
      </c>
      <c r="T34" s="216"/>
      <c r="U34" s="225"/>
      <c r="V34" s="222"/>
    </row>
    <row r="35" spans="1:22" x14ac:dyDescent="0.25">
      <c r="A35">
        <v>1</v>
      </c>
      <c r="B35" t="s">
        <v>282</v>
      </c>
      <c r="L35" t="s">
        <v>59</v>
      </c>
      <c r="P35" s="65"/>
      <c r="Q35" s="65"/>
      <c r="R35" s="65"/>
      <c r="S35" s="65"/>
      <c r="U35" s="47">
        <f t="shared" ref="U35:U44" si="2">IF(P35&lt;&gt;"",1,IF(Q35&lt;&gt;"",0,IF(R35&lt;&gt;"",0.5,0)))</f>
        <v>0</v>
      </c>
      <c r="V35" s="52"/>
    </row>
    <row r="36" spans="1:22" x14ac:dyDescent="0.25">
      <c r="A36">
        <v>2</v>
      </c>
      <c r="B36" t="s">
        <v>265</v>
      </c>
      <c r="H36" t="s">
        <v>59</v>
      </c>
      <c r="P36" s="65"/>
      <c r="Q36" s="65"/>
      <c r="R36" s="65"/>
      <c r="S36" s="65"/>
      <c r="U36" s="47">
        <f t="shared" si="2"/>
        <v>0</v>
      </c>
      <c r="V36" s="52"/>
    </row>
    <row r="37" spans="1:22" x14ac:dyDescent="0.25">
      <c r="A37">
        <v>3</v>
      </c>
      <c r="B37" t="s">
        <v>274</v>
      </c>
      <c r="I37" t="s">
        <v>59</v>
      </c>
      <c r="P37" s="65"/>
      <c r="Q37" s="65"/>
      <c r="R37" s="65"/>
      <c r="S37" s="65"/>
      <c r="U37" s="47">
        <f t="shared" si="2"/>
        <v>0</v>
      </c>
      <c r="V37" s="52"/>
    </row>
    <row r="38" spans="1:22" x14ac:dyDescent="0.25">
      <c r="A38">
        <v>4</v>
      </c>
      <c r="P38" s="65"/>
      <c r="Q38" s="65"/>
      <c r="R38" s="65"/>
      <c r="S38" s="65"/>
      <c r="U38" s="47">
        <f t="shared" si="2"/>
        <v>0</v>
      </c>
      <c r="V38" s="52"/>
    </row>
    <row r="39" spans="1:22" x14ac:dyDescent="0.25">
      <c r="A39">
        <v>5</v>
      </c>
      <c r="P39" s="65"/>
      <c r="Q39" s="65"/>
      <c r="R39" s="65"/>
      <c r="S39" s="65"/>
      <c r="U39" s="47">
        <f t="shared" si="2"/>
        <v>0</v>
      </c>
      <c r="V39" s="52"/>
    </row>
    <row r="40" spans="1:22" x14ac:dyDescent="0.25">
      <c r="A40">
        <v>6</v>
      </c>
      <c r="P40" s="65"/>
      <c r="Q40" s="65"/>
      <c r="R40" s="65"/>
      <c r="S40" s="65"/>
      <c r="U40" s="47">
        <f t="shared" si="2"/>
        <v>0</v>
      </c>
      <c r="V40" s="52"/>
    </row>
    <row r="41" spans="1:22" x14ac:dyDescent="0.25">
      <c r="A41">
        <v>7</v>
      </c>
      <c r="P41" s="65"/>
      <c r="Q41" s="65"/>
      <c r="R41" s="65"/>
      <c r="S41" s="65"/>
      <c r="U41" s="47">
        <f t="shared" si="2"/>
        <v>0</v>
      </c>
      <c r="V41" s="52"/>
    </row>
    <row r="42" spans="1:22" x14ac:dyDescent="0.25">
      <c r="A42">
        <v>8</v>
      </c>
      <c r="P42" s="65"/>
      <c r="Q42" s="65"/>
      <c r="R42" s="65"/>
      <c r="S42" s="65"/>
      <c r="U42" s="47">
        <f t="shared" si="2"/>
        <v>0</v>
      </c>
      <c r="V42" s="52"/>
    </row>
    <row r="43" spans="1:22" x14ac:dyDescent="0.25">
      <c r="A43">
        <v>9</v>
      </c>
      <c r="P43" s="65"/>
      <c r="Q43" s="65"/>
      <c r="R43" s="65"/>
      <c r="S43" s="65"/>
      <c r="U43" s="47">
        <f t="shared" si="2"/>
        <v>0</v>
      </c>
      <c r="V43" s="52"/>
    </row>
    <row r="44" spans="1:22" x14ac:dyDescent="0.25">
      <c r="A44">
        <v>10</v>
      </c>
      <c r="P44" s="65"/>
      <c r="Q44" s="65"/>
      <c r="R44" s="65"/>
      <c r="S44" s="65"/>
      <c r="U44" s="47">
        <f t="shared" si="2"/>
        <v>0</v>
      </c>
      <c r="V44" s="52"/>
    </row>
    <row r="45" spans="1:22" x14ac:dyDescent="0.25">
      <c r="A45" s="212" t="s">
        <v>231</v>
      </c>
      <c r="B45" s="212"/>
      <c r="C45" s="212"/>
      <c r="D45" s="212"/>
      <c r="E45" s="212"/>
      <c r="F45" s="212"/>
      <c r="G45" s="212"/>
      <c r="H45" s="212"/>
      <c r="I45" s="212"/>
      <c r="J45" s="212"/>
      <c r="K45" s="212"/>
      <c r="L45" s="212"/>
      <c r="M45" s="212"/>
      <c r="N45" s="212"/>
      <c r="O45" s="212"/>
      <c r="P45" s="212"/>
      <c r="Q45" s="212"/>
      <c r="R45" s="212"/>
      <c r="S45" s="212"/>
      <c r="T45" s="212"/>
      <c r="U45" s="212"/>
      <c r="V45" s="52"/>
    </row>
    <row r="46" spans="1:22" x14ac:dyDescent="0.25">
      <c r="A46" s="213" t="s">
        <v>218</v>
      </c>
      <c r="B46" s="213" t="s">
        <v>133</v>
      </c>
      <c r="C46" s="213" t="s">
        <v>219</v>
      </c>
      <c r="D46" s="212" t="s">
        <v>156</v>
      </c>
      <c r="E46" s="212"/>
      <c r="F46" s="212"/>
      <c r="G46" s="212"/>
      <c r="H46" s="212" t="s">
        <v>157</v>
      </c>
      <c r="I46" s="212"/>
      <c r="J46" s="212"/>
      <c r="K46" s="212"/>
      <c r="L46" s="212" t="s">
        <v>158</v>
      </c>
      <c r="M46" s="212"/>
      <c r="N46" s="212"/>
      <c r="O46" s="212"/>
      <c r="P46" s="212" t="s">
        <v>220</v>
      </c>
      <c r="Q46" s="212"/>
      <c r="R46" s="212"/>
      <c r="S46" s="212"/>
      <c r="T46" s="213" t="s">
        <v>144</v>
      </c>
      <c r="U46" s="213" t="s">
        <v>160</v>
      </c>
      <c r="V46" s="222"/>
    </row>
    <row r="47" spans="1:22" x14ac:dyDescent="0.25">
      <c r="A47" s="213"/>
      <c r="B47" s="213"/>
      <c r="C47" s="213"/>
      <c r="D47" s="51" t="s">
        <v>221</v>
      </c>
      <c r="E47" s="51" t="s">
        <v>222</v>
      </c>
      <c r="F47" s="51" t="s">
        <v>223</v>
      </c>
      <c r="G47" s="51" t="s">
        <v>224</v>
      </c>
      <c r="H47" s="51" t="s">
        <v>221</v>
      </c>
      <c r="I47" s="51" t="s">
        <v>222</v>
      </c>
      <c r="J47" s="51" t="s">
        <v>223</v>
      </c>
      <c r="K47" s="51" t="s">
        <v>224</v>
      </c>
      <c r="L47" s="51" t="s">
        <v>221</v>
      </c>
      <c r="M47" s="51" t="s">
        <v>222</v>
      </c>
      <c r="N47" s="51" t="s">
        <v>223</v>
      </c>
      <c r="O47" s="51" t="s">
        <v>224</v>
      </c>
      <c r="P47" s="51" t="s">
        <v>225</v>
      </c>
      <c r="Q47" s="51" t="s">
        <v>226</v>
      </c>
      <c r="R47" s="51" t="s">
        <v>227</v>
      </c>
      <c r="S47" s="51" t="s">
        <v>228</v>
      </c>
      <c r="T47" s="213"/>
      <c r="U47" s="213"/>
      <c r="V47" s="222"/>
    </row>
    <row r="48" spans="1:22" x14ac:dyDescent="0.25">
      <c r="A48" s="54">
        <v>1</v>
      </c>
      <c r="B48" t="s">
        <v>283</v>
      </c>
      <c r="C48" s="54"/>
      <c r="D48" s="54"/>
      <c r="E48" s="54" t="s">
        <v>59</v>
      </c>
      <c r="F48" s="54"/>
      <c r="G48" s="54"/>
      <c r="H48" s="54"/>
      <c r="I48" s="54"/>
      <c r="J48" s="54"/>
      <c r="K48" s="54"/>
      <c r="L48" s="54"/>
      <c r="M48" s="54"/>
      <c r="N48" s="54"/>
      <c r="O48" s="54"/>
      <c r="P48" s="66"/>
      <c r="Q48" s="66"/>
      <c r="R48" s="66"/>
      <c r="S48" s="66"/>
      <c r="T48" s="54"/>
      <c r="U48" s="55">
        <f t="shared" ref="U48:U57" si="3">IF(P48&lt;&gt;"",1,IF(Q48&lt;&gt;"",0,IF(R48&lt;&gt;"",0.5,0)))</f>
        <v>0</v>
      </c>
      <c r="V48" s="52"/>
    </row>
    <row r="49" spans="1:22" x14ac:dyDescent="0.25">
      <c r="A49" s="54">
        <v>2</v>
      </c>
      <c r="B49" s="54" t="s">
        <v>284</v>
      </c>
      <c r="C49" s="54"/>
      <c r="D49" s="54"/>
      <c r="E49" s="54"/>
      <c r="F49" s="54"/>
      <c r="G49" s="54"/>
      <c r="H49" s="54" t="s">
        <v>59</v>
      </c>
      <c r="I49" s="54"/>
      <c r="J49" s="54"/>
      <c r="K49" s="54"/>
      <c r="L49" s="54"/>
      <c r="M49" s="54"/>
      <c r="N49" s="54"/>
      <c r="O49" s="54"/>
      <c r="P49" s="66"/>
      <c r="Q49" s="66"/>
      <c r="R49" s="66"/>
      <c r="S49" s="66"/>
      <c r="T49" s="54"/>
      <c r="U49" s="55">
        <f t="shared" si="3"/>
        <v>0</v>
      </c>
      <c r="V49" s="52"/>
    </row>
    <row r="50" spans="1:22" x14ac:dyDescent="0.25">
      <c r="A50" s="54">
        <v>3</v>
      </c>
      <c r="B50" s="54" t="s">
        <v>285</v>
      </c>
      <c r="C50" s="54"/>
      <c r="D50" s="54"/>
      <c r="E50" s="54"/>
      <c r="F50" s="54"/>
      <c r="G50" s="54"/>
      <c r="H50" s="54"/>
      <c r="I50" s="54"/>
      <c r="J50" s="54"/>
      <c r="K50" s="54"/>
      <c r="L50" s="54" t="s">
        <v>59</v>
      </c>
      <c r="M50" s="54"/>
      <c r="N50" s="54"/>
      <c r="O50" s="54"/>
      <c r="P50" s="66"/>
      <c r="Q50" s="66"/>
      <c r="R50" s="66"/>
      <c r="S50" s="66"/>
      <c r="T50" s="54"/>
      <c r="U50" s="55">
        <f t="shared" si="3"/>
        <v>0</v>
      </c>
      <c r="V50" s="52"/>
    </row>
    <row r="51" spans="1:22" x14ac:dyDescent="0.25">
      <c r="A51" s="54">
        <v>4</v>
      </c>
      <c r="B51" s="67" t="s">
        <v>286</v>
      </c>
      <c r="C51" s="54"/>
      <c r="D51" s="54"/>
      <c r="E51" s="54"/>
      <c r="F51" s="54"/>
      <c r="G51" s="54"/>
      <c r="H51" s="54"/>
      <c r="I51" s="54"/>
      <c r="J51" s="54"/>
      <c r="K51" s="54"/>
      <c r="L51" s="54" t="s">
        <v>59</v>
      </c>
      <c r="M51" s="54"/>
      <c r="N51" s="54"/>
      <c r="O51" s="54"/>
      <c r="P51" s="66"/>
      <c r="Q51" s="66"/>
      <c r="R51" s="66"/>
      <c r="S51" s="66"/>
      <c r="T51" s="54"/>
      <c r="U51" s="55">
        <f t="shared" si="3"/>
        <v>0</v>
      </c>
      <c r="V51" s="52"/>
    </row>
    <row r="52" spans="1:22" x14ac:dyDescent="0.25">
      <c r="A52" s="54">
        <v>5</v>
      </c>
      <c r="B52" s="68" t="s">
        <v>287</v>
      </c>
      <c r="C52" s="54"/>
      <c r="D52" s="54"/>
      <c r="E52" s="54"/>
      <c r="F52" s="54"/>
      <c r="G52" s="54"/>
      <c r="H52" s="54"/>
      <c r="I52" s="54"/>
      <c r="J52" s="54"/>
      <c r="K52" s="54"/>
      <c r="L52" s="54"/>
      <c r="M52" s="54"/>
      <c r="N52" s="54"/>
      <c r="O52" s="54"/>
      <c r="P52" s="66"/>
      <c r="Q52" s="66"/>
      <c r="R52" s="66"/>
      <c r="S52" s="66"/>
      <c r="T52" s="54"/>
      <c r="U52" s="55">
        <f t="shared" si="3"/>
        <v>0</v>
      </c>
      <c r="V52" s="52"/>
    </row>
    <row r="53" spans="1:22" x14ac:dyDescent="0.25">
      <c r="A53" s="54">
        <v>6</v>
      </c>
      <c r="B53" s="67" t="s">
        <v>288</v>
      </c>
      <c r="C53" s="54"/>
      <c r="D53" s="54"/>
      <c r="E53" s="54"/>
      <c r="F53" s="54"/>
      <c r="G53" s="54"/>
      <c r="H53" s="54"/>
      <c r="I53" s="54" t="s">
        <v>59</v>
      </c>
      <c r="J53" s="54"/>
      <c r="K53" s="54"/>
      <c r="L53" s="54"/>
      <c r="M53" s="54"/>
      <c r="N53" s="54"/>
      <c r="O53" s="54"/>
      <c r="P53" s="66"/>
      <c r="Q53" s="66"/>
      <c r="R53" s="66"/>
      <c r="S53" s="66"/>
      <c r="T53" s="54"/>
      <c r="U53" s="55">
        <f t="shared" si="3"/>
        <v>0</v>
      </c>
      <c r="V53" s="52"/>
    </row>
    <row r="54" spans="1:22" x14ac:dyDescent="0.25">
      <c r="A54" s="54">
        <v>7</v>
      </c>
      <c r="B54" s="54"/>
      <c r="C54" s="54"/>
      <c r="D54" s="54"/>
      <c r="E54" s="54"/>
      <c r="F54" s="54"/>
      <c r="G54" s="54"/>
      <c r="H54" s="54"/>
      <c r="I54" s="54"/>
      <c r="J54" s="54"/>
      <c r="K54" s="54"/>
      <c r="L54" s="54"/>
      <c r="M54" s="54"/>
      <c r="N54" s="54"/>
      <c r="O54" s="54"/>
      <c r="P54" s="66"/>
      <c r="Q54" s="66"/>
      <c r="R54" s="66"/>
      <c r="S54" s="66"/>
      <c r="T54" s="54"/>
      <c r="U54" s="55">
        <f t="shared" si="3"/>
        <v>0</v>
      </c>
      <c r="V54" s="52"/>
    </row>
    <row r="55" spans="1:22" x14ac:dyDescent="0.25">
      <c r="A55" s="54">
        <v>8</v>
      </c>
      <c r="B55" s="54"/>
      <c r="C55" s="54"/>
      <c r="D55" s="54"/>
      <c r="E55" s="54"/>
      <c r="F55" s="54"/>
      <c r="G55" s="54"/>
      <c r="H55" s="54"/>
      <c r="I55" s="54"/>
      <c r="J55" s="54"/>
      <c r="K55" s="54"/>
      <c r="L55" s="54"/>
      <c r="M55" s="54"/>
      <c r="N55" s="54"/>
      <c r="O55" s="54"/>
      <c r="P55" s="66"/>
      <c r="Q55" s="66"/>
      <c r="R55" s="66"/>
      <c r="S55" s="66"/>
      <c r="T55" s="54"/>
      <c r="U55" s="55">
        <f t="shared" si="3"/>
        <v>0</v>
      </c>
      <c r="V55" s="52"/>
    </row>
    <row r="56" spans="1:22" x14ac:dyDescent="0.25">
      <c r="A56" s="54">
        <v>9</v>
      </c>
      <c r="B56" s="54"/>
      <c r="C56" s="54"/>
      <c r="D56" s="54"/>
      <c r="E56" s="54"/>
      <c r="F56" s="54"/>
      <c r="G56" s="54"/>
      <c r="H56" s="54"/>
      <c r="I56" s="54"/>
      <c r="J56" s="54"/>
      <c r="K56" s="54"/>
      <c r="L56" s="54"/>
      <c r="M56" s="54"/>
      <c r="N56" s="54"/>
      <c r="O56" s="54"/>
      <c r="P56" s="66"/>
      <c r="Q56" s="66"/>
      <c r="R56" s="66"/>
      <c r="S56" s="66"/>
      <c r="T56" s="54"/>
      <c r="U56" s="55">
        <f t="shared" si="3"/>
        <v>0</v>
      </c>
      <c r="V56" s="52"/>
    </row>
    <row r="57" spans="1:22" x14ac:dyDescent="0.25">
      <c r="A57" s="56">
        <v>10</v>
      </c>
      <c r="B57" s="56"/>
      <c r="C57" s="56"/>
      <c r="D57" s="56"/>
      <c r="E57" s="56"/>
      <c r="F57" s="56"/>
      <c r="G57" s="56"/>
      <c r="H57" s="56"/>
      <c r="I57" s="56"/>
      <c r="J57" s="56"/>
      <c r="K57" s="56"/>
      <c r="L57" s="56"/>
      <c r="M57" s="56"/>
      <c r="N57" s="56"/>
      <c r="O57" s="56"/>
      <c r="P57" s="66"/>
      <c r="Q57" s="66"/>
      <c r="R57" s="66"/>
      <c r="S57" s="66"/>
      <c r="T57" s="56"/>
      <c r="U57" s="57">
        <f t="shared" si="3"/>
        <v>0</v>
      </c>
      <c r="V57"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31">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31">
    <cfRule type="colorScale" priority="7">
      <colorScale>
        <cfvo type="min"/>
        <cfvo type="percentile" val="50"/>
        <cfvo type="max"/>
        <color rgb="FFF8696B"/>
        <color rgb="FFFFEB84"/>
        <color rgb="FF63BE7B"/>
      </colorScale>
    </cfRule>
  </conditionalFormatting>
  <conditionalFormatting sqref="U35:U44">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5:U44">
    <cfRule type="colorScale" priority="10">
      <colorScale>
        <cfvo type="min"/>
        <cfvo type="percentile" val="50"/>
        <cfvo type="max"/>
        <color rgb="FFF8696B"/>
        <color rgb="FFFFEB84"/>
        <color rgb="FF63BE7B"/>
      </colorScale>
    </cfRule>
  </conditionalFormatting>
  <conditionalFormatting sqref="U48:U57">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8:U57">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289</v>
      </c>
      <c r="C7" t="s">
        <v>290</v>
      </c>
      <c r="E7" t="s">
        <v>59</v>
      </c>
      <c r="F7" t="s">
        <v>59</v>
      </c>
      <c r="G7" t="s">
        <v>59</v>
      </c>
      <c r="P7" t="s">
        <v>59</v>
      </c>
      <c r="U7" s="47">
        <f t="shared" ref="U7:U16" si="0">IF(P7&lt;&gt;"",1,IF(Q7&lt;&gt;"",0,IF(R7&lt;&gt;"",0.5,0)))</f>
        <v>1</v>
      </c>
      <c r="V7" s="226">
        <f>+AVERAGE(U7:U16)</f>
        <v>0.1</v>
      </c>
    </row>
    <row r="8" spans="1:22" ht="16.5" customHeight="1" x14ac:dyDescent="0.25">
      <c r="A8">
        <v>2</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c r="U20" s="47">
        <f t="shared" ref="U20:U29" si="1">IF(P20&lt;&gt;"",1,IF(Q20&lt;&gt;"",0,IF(R20&lt;&gt;"",0.5,0)))</f>
        <v>0</v>
      </c>
      <c r="V20" s="223">
        <f>+AVERAGE(U20:U29)</f>
        <v>0</v>
      </c>
    </row>
    <row r="21" spans="1:22" x14ac:dyDescent="0.25">
      <c r="A21">
        <v>2</v>
      </c>
      <c r="U21" s="47">
        <f t="shared" si="1"/>
        <v>0</v>
      </c>
      <c r="V21" s="223"/>
    </row>
    <row r="22" spans="1:22" x14ac:dyDescent="0.25">
      <c r="A22">
        <v>3</v>
      </c>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conditionalFormatting sqref="P9">
    <cfRule type="colorScale" priority="14">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54" zoomScaleNormal="54"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291</v>
      </c>
      <c r="C7" t="s">
        <v>230</v>
      </c>
      <c r="I7" t="s">
        <v>59</v>
      </c>
      <c r="P7" t="s">
        <v>59</v>
      </c>
      <c r="U7" s="47">
        <f t="shared" ref="U7:U16" si="0">IF(P7&lt;&gt;"",1,IF(Q7&lt;&gt;"",0,IF(R7&lt;&gt;"",0.5,0)))</f>
        <v>1</v>
      </c>
      <c r="V7" s="226">
        <f>+AVERAGE(U7:U16)</f>
        <v>0.5</v>
      </c>
    </row>
    <row r="8" spans="1:22" ht="16.5" customHeight="1" x14ac:dyDescent="0.25">
      <c r="A8">
        <v>2</v>
      </c>
      <c r="B8" t="s">
        <v>292</v>
      </c>
      <c r="C8" t="s">
        <v>230</v>
      </c>
      <c r="I8" t="s">
        <v>59</v>
      </c>
      <c r="P8" t="s">
        <v>59</v>
      </c>
      <c r="U8" s="47">
        <f t="shared" si="0"/>
        <v>1</v>
      </c>
      <c r="V8" s="226"/>
    </row>
    <row r="9" spans="1:22" x14ac:dyDescent="0.25">
      <c r="A9">
        <v>3</v>
      </c>
      <c r="B9" t="s">
        <v>293</v>
      </c>
      <c r="C9" t="s">
        <v>230</v>
      </c>
      <c r="I9" t="s">
        <v>59</v>
      </c>
      <c r="P9" t="s">
        <v>59</v>
      </c>
      <c r="U9" s="47">
        <f t="shared" si="0"/>
        <v>1</v>
      </c>
      <c r="V9" s="226"/>
    </row>
    <row r="10" spans="1:22" x14ac:dyDescent="0.25">
      <c r="A10">
        <v>4</v>
      </c>
      <c r="B10" t="s">
        <v>294</v>
      </c>
      <c r="C10" t="s">
        <v>230</v>
      </c>
      <c r="O10" t="s">
        <v>59</v>
      </c>
      <c r="P10" t="s">
        <v>59</v>
      </c>
      <c r="U10" s="47">
        <f t="shared" si="0"/>
        <v>1</v>
      </c>
      <c r="V10" s="226"/>
    </row>
    <row r="11" spans="1:22" x14ac:dyDescent="0.25">
      <c r="A11">
        <v>5</v>
      </c>
      <c r="B11" t="s">
        <v>295</v>
      </c>
      <c r="C11" t="s">
        <v>230</v>
      </c>
      <c r="O11" t="s">
        <v>59</v>
      </c>
      <c r="P11" t="s">
        <v>59</v>
      </c>
      <c r="U11" s="47">
        <f t="shared" si="0"/>
        <v>1</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U20" s="47">
        <f t="shared" ref="U20:U29" si="1">IF(P20&lt;&gt;"",1,IF(Q20&lt;&gt;"",0,IF(R20&lt;&gt;"",0.5,0)))</f>
        <v>0</v>
      </c>
      <c r="V20" s="223">
        <f>+AVERAGE(U20:U29)</f>
        <v>0</v>
      </c>
    </row>
    <row r="21" spans="1:22" x14ac:dyDescent="0.25">
      <c r="A21">
        <v>2</v>
      </c>
      <c r="U21" s="47">
        <f t="shared" si="1"/>
        <v>0</v>
      </c>
      <c r="V21" s="223"/>
    </row>
    <row r="22" spans="1:22" ht="17.25" customHeight="1" x14ac:dyDescent="0.25">
      <c r="A22">
        <v>3</v>
      </c>
      <c r="B22" s="53"/>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54" zoomScaleNormal="54"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125</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U7" s="47">
        <f t="shared" ref="U7:U16" si="0">IF(P7&lt;&gt;"",1,IF(Q7&lt;&gt;"",0,IF(R7&lt;&gt;"",0.5,0)))</f>
        <v>0</v>
      </c>
      <c r="V7" s="226">
        <f>+AVERAGE(U7:U16)</f>
        <v>0</v>
      </c>
    </row>
    <row r="8" spans="1:22" ht="16.5" customHeight="1" x14ac:dyDescent="0.25">
      <c r="A8">
        <v>2</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ht="30" x14ac:dyDescent="0.25">
      <c r="A20">
        <v>1</v>
      </c>
      <c r="B20" s="53" t="s">
        <v>296</v>
      </c>
      <c r="C20" t="s">
        <v>230</v>
      </c>
      <c r="I20" t="s">
        <v>59</v>
      </c>
      <c r="R20" t="s">
        <v>59</v>
      </c>
      <c r="U20" s="47">
        <f t="shared" ref="U20:U29" si="1">IF(P20&lt;&gt;"",1,IF(Q20&lt;&gt;"",0,IF(R20&lt;&gt;"",0.5,0)))</f>
        <v>0.5</v>
      </c>
      <c r="V20" s="223">
        <f>+AVERAGE(U20:U29)</f>
        <v>0.2</v>
      </c>
    </row>
    <row r="21" spans="1:22" x14ac:dyDescent="0.25">
      <c r="A21">
        <v>2</v>
      </c>
      <c r="B21" t="s">
        <v>297</v>
      </c>
      <c r="C21" t="s">
        <v>230</v>
      </c>
      <c r="I21" t="s">
        <v>59</v>
      </c>
      <c r="J21" t="s">
        <v>59</v>
      </c>
      <c r="R21" t="s">
        <v>59</v>
      </c>
      <c r="U21" s="47">
        <f t="shared" si="1"/>
        <v>0.5</v>
      </c>
      <c r="V21" s="223"/>
    </row>
    <row r="22" spans="1:22" x14ac:dyDescent="0.25">
      <c r="A22">
        <v>3</v>
      </c>
      <c r="B22" t="s">
        <v>298</v>
      </c>
      <c r="C22" t="s">
        <v>230</v>
      </c>
      <c r="J22" t="s">
        <v>59</v>
      </c>
      <c r="R22" t="s">
        <v>59</v>
      </c>
      <c r="U22" s="47">
        <f t="shared" si="1"/>
        <v>0.5</v>
      </c>
      <c r="V22" s="223"/>
    </row>
    <row r="23" spans="1:22" x14ac:dyDescent="0.25">
      <c r="A23">
        <v>4</v>
      </c>
      <c r="B23" t="s">
        <v>299</v>
      </c>
      <c r="C23" t="s">
        <v>230</v>
      </c>
      <c r="J23" t="s">
        <v>59</v>
      </c>
      <c r="R23" t="s">
        <v>59</v>
      </c>
      <c r="U23" s="47">
        <f t="shared" si="1"/>
        <v>0.5</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ht="63" customHeight="1" x14ac:dyDescent="0.25">
      <c r="A7">
        <v>1</v>
      </c>
      <c r="B7" s="69" t="s">
        <v>300</v>
      </c>
      <c r="C7" s="70" t="s">
        <v>301</v>
      </c>
      <c r="D7" s="59"/>
      <c r="E7" s="59"/>
      <c r="F7" s="59"/>
      <c r="G7" s="59"/>
      <c r="H7" s="59"/>
      <c r="I7" s="59" t="s">
        <v>59</v>
      </c>
      <c r="J7" s="59" t="s">
        <v>59</v>
      </c>
      <c r="K7" s="59"/>
      <c r="L7" s="59"/>
      <c r="M7" s="59"/>
      <c r="N7" s="59"/>
      <c r="O7" s="59"/>
      <c r="P7" s="71"/>
      <c r="Q7" s="71"/>
      <c r="R7" s="71" t="s">
        <v>59</v>
      </c>
      <c r="S7" s="71"/>
      <c r="T7" s="72" t="s">
        <v>302</v>
      </c>
      <c r="U7" s="47">
        <f t="shared" ref="U7:U16" si="0">IF(P7&lt;&gt;"",1,IF(Q7&lt;&gt;"",0,IF(R7&lt;&gt;"",0.5,0)))</f>
        <v>0.5</v>
      </c>
      <c r="V7" s="226">
        <f>+AVERAGE(U7:U16)</f>
        <v>0.05</v>
      </c>
    </row>
    <row r="8" spans="1:22" ht="29.25" customHeight="1" x14ac:dyDescent="0.25">
      <c r="A8">
        <v>2</v>
      </c>
      <c r="B8" s="73" t="s">
        <v>303</v>
      </c>
      <c r="C8" s="74" t="s">
        <v>304</v>
      </c>
      <c r="D8" s="59"/>
      <c r="E8" s="59"/>
      <c r="F8" s="59"/>
      <c r="G8" s="59"/>
      <c r="H8" s="59"/>
      <c r="I8" s="59"/>
      <c r="J8" s="59"/>
      <c r="K8" s="59"/>
      <c r="L8" s="59"/>
      <c r="M8" s="59"/>
      <c r="N8" s="59"/>
      <c r="O8" s="59"/>
      <c r="P8" s="71"/>
      <c r="Q8" s="71"/>
      <c r="R8" s="71"/>
      <c r="S8" s="71"/>
      <c r="U8" s="47">
        <f t="shared" si="0"/>
        <v>0</v>
      </c>
      <c r="V8" s="226"/>
    </row>
    <row r="9" spans="1:22" ht="31.5" x14ac:dyDescent="0.25">
      <c r="A9">
        <v>3</v>
      </c>
      <c r="B9" s="69" t="s">
        <v>305</v>
      </c>
      <c r="C9" s="74" t="s">
        <v>304</v>
      </c>
      <c r="D9" s="59"/>
      <c r="E9" s="59"/>
      <c r="F9" s="59"/>
      <c r="G9" s="59"/>
      <c r="H9" s="59"/>
      <c r="I9" s="59"/>
      <c r="J9" s="59"/>
      <c r="K9" s="59"/>
      <c r="L9" s="59"/>
      <c r="M9" s="59"/>
      <c r="N9" s="59"/>
      <c r="O9" s="59"/>
      <c r="P9" s="71"/>
      <c r="Q9" s="71"/>
      <c r="R9" s="71"/>
      <c r="S9" s="71"/>
      <c r="U9" s="47">
        <f t="shared" si="0"/>
        <v>0</v>
      </c>
      <c r="V9" s="226"/>
    </row>
    <row r="10" spans="1:22" ht="31.5" x14ac:dyDescent="0.25">
      <c r="A10">
        <v>4</v>
      </c>
      <c r="B10" s="73" t="s">
        <v>306</v>
      </c>
      <c r="C10" s="74" t="s">
        <v>304</v>
      </c>
      <c r="D10" s="59"/>
      <c r="E10" s="59"/>
      <c r="F10" s="59"/>
      <c r="G10" s="59"/>
      <c r="H10" s="59"/>
      <c r="I10" s="59"/>
      <c r="J10" s="59"/>
      <c r="K10" s="59"/>
      <c r="L10" s="59"/>
      <c r="M10" s="59"/>
      <c r="N10" s="59"/>
      <c r="O10" s="59"/>
      <c r="P10" s="71"/>
      <c r="Q10" s="71"/>
      <c r="R10" s="71"/>
      <c r="S10" s="71"/>
      <c r="U10" s="47">
        <f t="shared" si="0"/>
        <v>0</v>
      </c>
      <c r="V10" s="226"/>
    </row>
    <row r="11" spans="1:22" ht="31.5" x14ac:dyDescent="0.25">
      <c r="A11">
        <v>5</v>
      </c>
      <c r="B11" s="73" t="s">
        <v>307</v>
      </c>
      <c r="C11" s="74" t="s">
        <v>304</v>
      </c>
      <c r="D11" s="59"/>
      <c r="E11" s="59"/>
      <c r="F11" s="59"/>
      <c r="G11" s="59"/>
      <c r="H11" s="59"/>
      <c r="I11" s="59"/>
      <c r="J11" s="59"/>
      <c r="K11" s="59"/>
      <c r="L11" s="59"/>
      <c r="M11" s="59"/>
      <c r="N11" s="59"/>
      <c r="O11" s="59"/>
      <c r="P11" s="71"/>
      <c r="Q11" s="71"/>
      <c r="R11" s="71"/>
      <c r="S11" s="71"/>
      <c r="U11" s="47">
        <f t="shared" si="0"/>
        <v>0</v>
      </c>
      <c r="V11" s="226"/>
    </row>
    <row r="12" spans="1:22" ht="31.5" x14ac:dyDescent="0.25">
      <c r="A12">
        <v>6</v>
      </c>
      <c r="B12" s="73" t="s">
        <v>308</v>
      </c>
      <c r="C12" s="74" t="s">
        <v>304</v>
      </c>
      <c r="D12" s="59"/>
      <c r="E12" s="59"/>
      <c r="F12" s="59"/>
      <c r="G12" s="59"/>
      <c r="H12" s="59"/>
      <c r="I12" s="59"/>
      <c r="J12" s="59"/>
      <c r="K12" s="59"/>
      <c r="L12" s="59"/>
      <c r="M12" s="59"/>
      <c r="N12" s="59"/>
      <c r="O12" s="59"/>
      <c r="P12" s="71"/>
      <c r="Q12" s="71"/>
      <c r="R12" s="71"/>
      <c r="S12" s="71"/>
      <c r="U12" s="47">
        <f t="shared" si="0"/>
        <v>0</v>
      </c>
      <c r="V12" s="226"/>
    </row>
    <row r="13" spans="1:22" ht="31.5" x14ac:dyDescent="0.25">
      <c r="A13">
        <v>7</v>
      </c>
      <c r="B13" s="73" t="s">
        <v>309</v>
      </c>
      <c r="C13" s="74" t="s">
        <v>304</v>
      </c>
      <c r="D13" s="59"/>
      <c r="E13" s="59"/>
      <c r="F13" s="59"/>
      <c r="G13" s="59"/>
      <c r="H13" s="59"/>
      <c r="I13" s="59"/>
      <c r="J13" s="59"/>
      <c r="K13" s="59"/>
      <c r="L13" s="59"/>
      <c r="M13" s="59"/>
      <c r="N13" s="59"/>
      <c r="O13" s="59"/>
      <c r="P13" s="71"/>
      <c r="Q13" s="71"/>
      <c r="R13" s="71"/>
      <c r="S13" s="71"/>
      <c r="U13" s="47">
        <f t="shared" si="0"/>
        <v>0</v>
      </c>
      <c r="V13" s="226"/>
    </row>
    <row r="14" spans="1:22" ht="31.5" x14ac:dyDescent="0.25">
      <c r="A14">
        <v>8</v>
      </c>
      <c r="B14" s="73" t="s">
        <v>310</v>
      </c>
      <c r="C14" s="74" t="s">
        <v>304</v>
      </c>
      <c r="D14" s="59"/>
      <c r="E14" s="59"/>
      <c r="F14" s="59"/>
      <c r="G14" s="59"/>
      <c r="H14" s="59"/>
      <c r="I14" s="59"/>
      <c r="J14" s="59"/>
      <c r="K14" s="59"/>
      <c r="L14" s="59"/>
      <c r="M14" s="59"/>
      <c r="N14" s="59"/>
      <c r="O14" s="59"/>
      <c r="P14" s="71"/>
      <c r="Q14" s="71"/>
      <c r="R14" s="71"/>
      <c r="S14" s="71"/>
      <c r="U14" s="47">
        <f t="shared" si="0"/>
        <v>0</v>
      </c>
      <c r="V14" s="226"/>
    </row>
    <row r="15" spans="1:22" ht="31.5" x14ac:dyDescent="0.25">
      <c r="A15">
        <v>9</v>
      </c>
      <c r="B15" s="73" t="s">
        <v>311</v>
      </c>
      <c r="C15" s="74" t="s">
        <v>304</v>
      </c>
      <c r="D15" s="59"/>
      <c r="E15" s="59"/>
      <c r="F15" s="59"/>
      <c r="G15" s="59"/>
      <c r="H15" s="59"/>
      <c r="I15" s="59"/>
      <c r="J15" s="59"/>
      <c r="K15" s="59"/>
      <c r="L15" s="59"/>
      <c r="M15" s="59"/>
      <c r="N15" s="59"/>
      <c r="O15" s="59"/>
      <c r="P15" s="71"/>
      <c r="Q15" s="71"/>
      <c r="R15" s="71"/>
      <c r="S15" s="71"/>
      <c r="U15" s="47">
        <f t="shared" si="0"/>
        <v>0</v>
      </c>
      <c r="V15" s="226"/>
    </row>
    <row r="16" spans="1:22" ht="15.75" x14ac:dyDescent="0.25">
      <c r="A16">
        <v>10</v>
      </c>
      <c r="B16" s="59"/>
      <c r="C16" s="70"/>
      <c r="D16" s="59"/>
      <c r="E16" s="59"/>
      <c r="F16" s="59"/>
      <c r="G16" s="59"/>
      <c r="H16" s="59"/>
      <c r="I16" s="59"/>
      <c r="J16" s="59"/>
      <c r="K16" s="59"/>
      <c r="L16" s="59"/>
      <c r="M16" s="59"/>
      <c r="N16" s="59"/>
      <c r="O16" s="59"/>
      <c r="P16" s="71"/>
      <c r="Q16" s="71"/>
      <c r="R16" s="71"/>
      <c r="S16" s="71"/>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ht="15.75" x14ac:dyDescent="0.25">
      <c r="A20">
        <v>1</v>
      </c>
      <c r="B20" s="75" t="s">
        <v>312</v>
      </c>
      <c r="C20" s="76" t="s">
        <v>313</v>
      </c>
      <c r="D20" s="77"/>
      <c r="E20" s="77"/>
      <c r="F20" s="77"/>
      <c r="G20" s="77" t="s">
        <v>59</v>
      </c>
      <c r="H20" s="77"/>
      <c r="I20" s="77"/>
      <c r="J20" s="77"/>
      <c r="K20" s="77"/>
      <c r="L20" s="77"/>
      <c r="M20" s="77"/>
      <c r="N20" s="77"/>
      <c r="O20" s="77"/>
      <c r="P20" s="63"/>
      <c r="Q20" s="63"/>
      <c r="R20" s="63"/>
      <c r="S20" s="63"/>
      <c r="U20" s="47">
        <f t="shared" ref="U20:U29" si="1">IF(P20&lt;&gt;"",1,IF(Q20&lt;&gt;"",0,IF(R20&lt;&gt;"",0.5,0)))</f>
        <v>0</v>
      </c>
      <c r="V20" s="223">
        <f>+AVERAGE(U20:U29)</f>
        <v>0</v>
      </c>
    </row>
    <row r="21" spans="1:22" ht="15.75" x14ac:dyDescent="0.25">
      <c r="A21">
        <v>2</v>
      </c>
      <c r="B21" s="75" t="s">
        <v>314</v>
      </c>
      <c r="C21" s="76" t="s">
        <v>313</v>
      </c>
      <c r="D21" s="77"/>
      <c r="E21" s="77"/>
      <c r="F21" s="77"/>
      <c r="G21" s="77"/>
      <c r="H21" s="77"/>
      <c r="I21" s="77"/>
      <c r="J21" s="77"/>
      <c r="K21" s="77" t="s">
        <v>59</v>
      </c>
      <c r="L21" s="77"/>
      <c r="M21" s="77"/>
      <c r="N21" s="77"/>
      <c r="O21" s="77"/>
      <c r="P21" s="63"/>
      <c r="Q21" s="63"/>
      <c r="R21" s="63"/>
      <c r="S21" s="63"/>
      <c r="U21" s="47">
        <f t="shared" si="1"/>
        <v>0</v>
      </c>
      <c r="V21" s="223"/>
    </row>
    <row r="22" spans="1:22" ht="15.75" x14ac:dyDescent="0.25">
      <c r="A22">
        <v>3</v>
      </c>
      <c r="B22" s="78" t="s">
        <v>315</v>
      </c>
      <c r="C22" s="76" t="s">
        <v>313</v>
      </c>
      <c r="D22" s="77"/>
      <c r="E22" s="77"/>
      <c r="F22" s="77"/>
      <c r="G22" s="77"/>
      <c r="H22" s="77"/>
      <c r="I22" s="77"/>
      <c r="J22" s="77"/>
      <c r="K22" s="77"/>
      <c r="L22" s="77"/>
      <c r="M22" s="77"/>
      <c r="N22" s="77"/>
      <c r="O22" s="77" t="s">
        <v>59</v>
      </c>
      <c r="P22" s="63"/>
      <c r="Q22" s="63"/>
      <c r="R22" s="63"/>
      <c r="S22" s="63"/>
      <c r="U22" s="47">
        <f t="shared" si="1"/>
        <v>0</v>
      </c>
      <c r="V22" s="223"/>
    </row>
    <row r="23" spans="1:22" ht="15.75" x14ac:dyDescent="0.25">
      <c r="A23">
        <v>4</v>
      </c>
      <c r="B23" s="78" t="s">
        <v>316</v>
      </c>
      <c r="C23" s="76" t="s">
        <v>313</v>
      </c>
      <c r="D23" s="77"/>
      <c r="E23" s="77"/>
      <c r="F23" s="77"/>
      <c r="G23" s="77" t="s">
        <v>59</v>
      </c>
      <c r="H23" s="77"/>
      <c r="I23" s="77"/>
      <c r="J23" s="77"/>
      <c r="K23" s="77"/>
      <c r="L23" s="77"/>
      <c r="M23" s="77"/>
      <c r="N23" s="77"/>
      <c r="O23" s="77"/>
      <c r="P23" s="63"/>
      <c r="Q23" s="63"/>
      <c r="R23" s="63"/>
      <c r="S23" s="63"/>
      <c r="U23" s="47">
        <f t="shared" si="1"/>
        <v>0</v>
      </c>
      <c r="V23" s="223"/>
    </row>
    <row r="24" spans="1:22" ht="15.75" x14ac:dyDescent="0.25">
      <c r="A24">
        <v>5</v>
      </c>
      <c r="B24" s="78" t="s">
        <v>317</v>
      </c>
      <c r="C24" s="76" t="s">
        <v>313</v>
      </c>
      <c r="D24" s="77"/>
      <c r="E24" s="77"/>
      <c r="F24" s="77"/>
      <c r="G24" s="77" t="s">
        <v>59</v>
      </c>
      <c r="H24" s="77"/>
      <c r="I24" s="77"/>
      <c r="J24" s="77"/>
      <c r="K24" s="77"/>
      <c r="L24" s="77"/>
      <c r="M24" s="77"/>
      <c r="N24" s="77"/>
      <c r="O24" s="77" t="s">
        <v>59</v>
      </c>
      <c r="P24" s="63"/>
      <c r="Q24" s="63"/>
      <c r="R24" s="63"/>
      <c r="S24" s="63"/>
      <c r="U24" s="47">
        <f t="shared" si="1"/>
        <v>0</v>
      </c>
      <c r="V24" s="223"/>
    </row>
    <row r="25" spans="1:22" ht="15.75" x14ac:dyDescent="0.25">
      <c r="A25">
        <v>6</v>
      </c>
      <c r="B25" s="78" t="s">
        <v>318</v>
      </c>
      <c r="C25" s="76" t="s">
        <v>313</v>
      </c>
      <c r="D25" s="77"/>
      <c r="E25" s="77"/>
      <c r="F25" s="77"/>
      <c r="G25" s="77" t="s">
        <v>59</v>
      </c>
      <c r="H25" s="77"/>
      <c r="I25" s="77"/>
      <c r="J25" s="77"/>
      <c r="K25" s="77"/>
      <c r="L25" s="77"/>
      <c r="M25" s="77"/>
      <c r="N25" s="77"/>
      <c r="O25" s="77"/>
      <c r="P25" s="63"/>
      <c r="Q25" s="63"/>
      <c r="R25" s="63"/>
      <c r="S25" s="63"/>
      <c r="U25" s="47">
        <f t="shared" si="1"/>
        <v>0</v>
      </c>
      <c r="V25" s="223"/>
    </row>
    <row r="26" spans="1:22" ht="15.75" x14ac:dyDescent="0.25">
      <c r="A26">
        <v>7</v>
      </c>
      <c r="B26" s="78" t="s">
        <v>319</v>
      </c>
      <c r="C26" s="76" t="s">
        <v>313</v>
      </c>
      <c r="D26" s="77"/>
      <c r="E26" s="77"/>
      <c r="F26" s="77"/>
      <c r="G26" s="77"/>
      <c r="H26" s="77"/>
      <c r="I26" s="77"/>
      <c r="J26" s="77"/>
      <c r="K26" s="77"/>
      <c r="L26" s="77"/>
      <c r="M26" s="77"/>
      <c r="N26" s="77"/>
      <c r="O26" s="77" t="s">
        <v>59</v>
      </c>
      <c r="P26" s="63"/>
      <c r="Q26" s="63"/>
      <c r="R26" s="63"/>
      <c r="S26" s="63"/>
      <c r="U26" s="47">
        <f t="shared" si="1"/>
        <v>0</v>
      </c>
      <c r="V26" s="223"/>
    </row>
    <row r="27" spans="1:22" ht="15.75" x14ac:dyDescent="0.25">
      <c r="A27">
        <v>8</v>
      </c>
      <c r="B27" s="78" t="s">
        <v>320</v>
      </c>
      <c r="C27" s="76" t="s">
        <v>313</v>
      </c>
      <c r="D27" s="77"/>
      <c r="E27" s="77"/>
      <c r="F27" s="77"/>
      <c r="G27" s="77" t="s">
        <v>59</v>
      </c>
      <c r="H27" s="77"/>
      <c r="I27" s="77"/>
      <c r="J27" s="77"/>
      <c r="K27" s="77"/>
      <c r="L27" s="77"/>
      <c r="M27" s="77"/>
      <c r="N27" s="77"/>
      <c r="O27" s="77"/>
      <c r="P27" s="63"/>
      <c r="Q27" s="63"/>
      <c r="R27" s="63"/>
      <c r="S27" s="63"/>
      <c r="U27" s="47">
        <f t="shared" si="1"/>
        <v>0</v>
      </c>
      <c r="V27" s="223"/>
    </row>
    <row r="28" spans="1:22" x14ac:dyDescent="0.25">
      <c r="A28">
        <v>9</v>
      </c>
      <c r="B28" s="79"/>
      <c r="P28" s="63"/>
      <c r="Q28" s="63"/>
      <c r="R28" s="63"/>
      <c r="S28" s="63"/>
      <c r="U28" s="47">
        <f t="shared" si="1"/>
        <v>0</v>
      </c>
      <c r="V28" s="223"/>
    </row>
    <row r="29" spans="1:22" ht="19.5" customHeight="1" x14ac:dyDescent="0.25">
      <c r="A29">
        <v>10</v>
      </c>
      <c r="P29" s="63"/>
      <c r="Q29" s="63"/>
      <c r="R29" s="63"/>
      <c r="S29" s="63"/>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B33" s="80" t="s">
        <v>321</v>
      </c>
      <c r="C33" s="80"/>
      <c r="D33" s="80"/>
      <c r="E33" s="80"/>
      <c r="F33" s="80"/>
      <c r="G33" s="80"/>
      <c r="H33" s="80"/>
      <c r="I33" s="80"/>
      <c r="J33" s="80"/>
      <c r="K33" s="80"/>
      <c r="L33" s="80"/>
      <c r="M33" s="80"/>
      <c r="N33" s="80"/>
      <c r="O33" s="80"/>
      <c r="P33" s="65"/>
      <c r="Q33" s="65"/>
      <c r="R33" s="65"/>
      <c r="S33" s="65"/>
      <c r="U33" s="47">
        <f t="shared" ref="U33:U42" si="2">IF(P33&lt;&gt;"",1,IF(Q33&lt;&gt;"",0,IF(R33&lt;&gt;"",0.5,0)))</f>
        <v>0</v>
      </c>
      <c r="V33" s="52"/>
    </row>
    <row r="34" spans="1:22" x14ac:dyDescent="0.25">
      <c r="A34">
        <v>2</v>
      </c>
      <c r="B34" s="80" t="s">
        <v>322</v>
      </c>
      <c r="C34" s="80"/>
      <c r="D34" s="80"/>
      <c r="E34" s="80"/>
      <c r="F34" s="80"/>
      <c r="G34" s="80"/>
      <c r="H34" s="80"/>
      <c r="I34" s="80"/>
      <c r="J34" s="80"/>
      <c r="K34" s="80"/>
      <c r="L34" s="80"/>
      <c r="M34" s="80"/>
      <c r="N34" s="80"/>
      <c r="O34" s="80"/>
      <c r="P34" s="65"/>
      <c r="Q34" s="65"/>
      <c r="R34" s="65"/>
      <c r="S34" s="65"/>
      <c r="U34" s="47">
        <f t="shared" si="2"/>
        <v>0</v>
      </c>
      <c r="V34" s="52"/>
    </row>
    <row r="35" spans="1:22" x14ac:dyDescent="0.25">
      <c r="A35">
        <v>3</v>
      </c>
      <c r="B35" s="79"/>
      <c r="P35" s="65"/>
      <c r="Q35" s="65"/>
      <c r="R35" s="65"/>
      <c r="S35" s="65"/>
      <c r="U35" s="47">
        <f t="shared" si="2"/>
        <v>0</v>
      </c>
      <c r="V35" s="52"/>
    </row>
    <row r="36" spans="1:22" x14ac:dyDescent="0.25">
      <c r="A36">
        <v>4</v>
      </c>
      <c r="B36" s="79"/>
      <c r="P36" s="65"/>
      <c r="Q36" s="65"/>
      <c r="R36" s="65"/>
      <c r="S36" s="65"/>
      <c r="U36" s="47">
        <f t="shared" si="2"/>
        <v>0</v>
      </c>
      <c r="V36" s="52"/>
    </row>
    <row r="37" spans="1:22" x14ac:dyDescent="0.25">
      <c r="A37">
        <v>5</v>
      </c>
      <c r="B37" s="79"/>
      <c r="P37" s="65"/>
      <c r="Q37" s="65"/>
      <c r="R37" s="65"/>
      <c r="S37" s="65"/>
      <c r="U37" s="47">
        <f t="shared" si="2"/>
        <v>0</v>
      </c>
      <c r="V37" s="52"/>
    </row>
    <row r="38" spans="1:22" x14ac:dyDescent="0.25">
      <c r="A38">
        <v>6</v>
      </c>
      <c r="B38" s="79"/>
      <c r="P38" s="65"/>
      <c r="Q38" s="65"/>
      <c r="R38" s="65"/>
      <c r="S38" s="65"/>
      <c r="U38" s="47">
        <f t="shared" si="2"/>
        <v>0</v>
      </c>
      <c r="V38" s="52"/>
    </row>
    <row r="39" spans="1:22" x14ac:dyDescent="0.25">
      <c r="A39">
        <v>7</v>
      </c>
      <c r="B39" s="79"/>
      <c r="P39" s="65"/>
      <c r="Q39" s="65"/>
      <c r="R39" s="65"/>
      <c r="S39" s="65"/>
      <c r="U39" s="47">
        <f t="shared" si="2"/>
        <v>0</v>
      </c>
      <c r="V39" s="52"/>
    </row>
    <row r="40" spans="1:22" x14ac:dyDescent="0.25">
      <c r="A40">
        <v>8</v>
      </c>
      <c r="B40" s="79"/>
      <c r="P40" s="65"/>
      <c r="Q40" s="65"/>
      <c r="R40" s="65"/>
      <c r="S40" s="65"/>
      <c r="U40" s="47">
        <f t="shared" si="2"/>
        <v>0</v>
      </c>
      <c r="V40" s="52"/>
    </row>
    <row r="41" spans="1:22" x14ac:dyDescent="0.25">
      <c r="A41">
        <v>9</v>
      </c>
      <c r="P41" s="65"/>
      <c r="Q41" s="65"/>
      <c r="R41" s="65"/>
      <c r="S41" s="65"/>
      <c r="U41" s="47">
        <f t="shared" si="2"/>
        <v>0</v>
      </c>
      <c r="V41" s="52"/>
    </row>
    <row r="42" spans="1:22" x14ac:dyDescent="0.25">
      <c r="A42">
        <v>10</v>
      </c>
      <c r="P42" s="65"/>
      <c r="Q42" s="65"/>
      <c r="R42" s="65"/>
      <c r="S42" s="65"/>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81"/>
      <c r="E46" s="54"/>
      <c r="F46" s="54"/>
      <c r="G46" s="54"/>
      <c r="H46" s="54"/>
      <c r="I46" s="54"/>
      <c r="J46" s="54"/>
      <c r="K46" s="54"/>
      <c r="L46" s="54"/>
      <c r="M46" s="54"/>
      <c r="N46" s="54"/>
      <c r="O46" s="54"/>
      <c r="P46" s="66"/>
      <c r="Q46" s="66"/>
      <c r="R46" s="66"/>
      <c r="S46" s="66"/>
      <c r="T46" s="54"/>
      <c r="U46" s="55">
        <f t="shared" ref="U46:U55" si="3">IF(P46&lt;&gt;"",1,IF(Q46&lt;&gt;"",0,IF(R46&lt;&gt;"",0.5,0)))</f>
        <v>0</v>
      </c>
      <c r="V46" s="52"/>
    </row>
    <row r="47" spans="1:22" x14ac:dyDescent="0.25">
      <c r="A47" s="54">
        <v>2</v>
      </c>
      <c r="B47" s="79"/>
      <c r="E47" s="54"/>
      <c r="F47" s="54"/>
      <c r="G47" s="54"/>
      <c r="H47" s="54"/>
      <c r="I47" s="54"/>
      <c r="J47" s="54"/>
      <c r="K47" s="54"/>
      <c r="L47" s="54"/>
      <c r="M47" s="54"/>
      <c r="N47" s="54"/>
      <c r="O47" s="54"/>
      <c r="P47" s="66"/>
      <c r="Q47" s="66"/>
      <c r="R47" s="66"/>
      <c r="S47" s="66"/>
      <c r="T47" s="54"/>
      <c r="U47" s="55">
        <f t="shared" si="3"/>
        <v>0</v>
      </c>
      <c r="V47" s="52"/>
    </row>
    <row r="48" spans="1:22" x14ac:dyDescent="0.25">
      <c r="A48" s="54">
        <v>3</v>
      </c>
      <c r="B48" s="79"/>
      <c r="D48" s="54"/>
      <c r="E48" s="54"/>
      <c r="F48" s="54"/>
      <c r="P48" s="66"/>
      <c r="Q48" s="66"/>
      <c r="R48" s="66"/>
      <c r="S48" s="66"/>
      <c r="T48" s="54"/>
      <c r="U48" s="55">
        <f t="shared" si="3"/>
        <v>0</v>
      </c>
      <c r="V48" s="52"/>
    </row>
    <row r="49" spans="1:22" x14ac:dyDescent="0.25">
      <c r="A49" s="54">
        <v>4</v>
      </c>
      <c r="B49" s="79"/>
      <c r="D49" s="54"/>
      <c r="E49" s="54"/>
      <c r="F49" s="54"/>
      <c r="P49" s="66"/>
      <c r="Q49" s="66"/>
      <c r="R49" s="66"/>
      <c r="S49" s="66"/>
      <c r="T49" s="54"/>
      <c r="U49" s="55">
        <f t="shared" si="3"/>
        <v>0</v>
      </c>
      <c r="V49" s="52"/>
    </row>
    <row r="50" spans="1:22" x14ac:dyDescent="0.25">
      <c r="A50" s="54">
        <v>5</v>
      </c>
      <c r="B50" s="79"/>
      <c r="D50" s="54"/>
      <c r="E50" s="54"/>
      <c r="F50" s="54"/>
      <c r="G50" s="54"/>
      <c r="H50" s="54"/>
      <c r="I50" s="54"/>
      <c r="J50" s="54"/>
      <c r="K50" s="54"/>
      <c r="L50" s="54"/>
      <c r="M50" s="54"/>
      <c r="N50" s="54"/>
      <c r="O50" s="54"/>
      <c r="P50" s="66"/>
      <c r="Q50" s="66"/>
      <c r="R50" s="66"/>
      <c r="S50" s="66"/>
      <c r="T50" s="54"/>
      <c r="U50" s="55">
        <f t="shared" si="3"/>
        <v>0</v>
      </c>
      <c r="V50" s="52"/>
    </row>
    <row r="51" spans="1:22" x14ac:dyDescent="0.25">
      <c r="A51" s="54">
        <v>6</v>
      </c>
      <c r="B51" s="79"/>
      <c r="D51" s="54"/>
      <c r="E51" s="54"/>
      <c r="F51" s="54"/>
      <c r="G51" s="54"/>
      <c r="H51" s="54"/>
      <c r="I51" s="54"/>
      <c r="J51" s="54"/>
      <c r="K51" s="54"/>
      <c r="L51" s="54"/>
      <c r="M51" s="54"/>
      <c r="N51" s="54"/>
      <c r="O51" s="54"/>
      <c r="P51" s="66"/>
      <c r="Q51" s="66"/>
      <c r="R51" s="66"/>
      <c r="S51" s="66"/>
      <c r="T51" s="54"/>
      <c r="U51" s="55">
        <f t="shared" si="3"/>
        <v>0</v>
      </c>
      <c r="V51" s="52"/>
    </row>
    <row r="52" spans="1:22" x14ac:dyDescent="0.25">
      <c r="A52" s="54">
        <v>7</v>
      </c>
      <c r="B52" s="79"/>
      <c r="D52" s="54"/>
      <c r="E52" s="54"/>
      <c r="F52" s="54"/>
      <c r="G52" s="54"/>
      <c r="H52" s="54"/>
      <c r="I52" s="54"/>
      <c r="J52" s="54"/>
      <c r="K52" s="54"/>
      <c r="L52" s="54"/>
      <c r="M52" s="54"/>
      <c r="N52" s="54"/>
      <c r="O52" s="54"/>
      <c r="P52" s="66"/>
      <c r="Q52" s="66"/>
      <c r="R52" s="66"/>
      <c r="S52" s="66"/>
      <c r="T52" s="54"/>
      <c r="U52" s="55">
        <f t="shared" si="3"/>
        <v>0</v>
      </c>
      <c r="V52" s="52"/>
    </row>
    <row r="53" spans="1:22" x14ac:dyDescent="0.25">
      <c r="A53" s="54">
        <v>8</v>
      </c>
      <c r="B53" s="79"/>
      <c r="D53" s="54"/>
      <c r="E53" s="54"/>
      <c r="F53" s="54"/>
      <c r="G53" s="54"/>
      <c r="H53" s="54"/>
      <c r="I53" s="54"/>
      <c r="J53" s="54"/>
      <c r="K53" s="54"/>
      <c r="L53" s="54"/>
      <c r="M53" s="54"/>
      <c r="N53" s="54"/>
      <c r="O53" s="54"/>
      <c r="P53" s="66"/>
      <c r="Q53" s="66"/>
      <c r="R53" s="66"/>
      <c r="S53" s="66"/>
      <c r="T53" s="54"/>
      <c r="U53" s="55">
        <f t="shared" si="3"/>
        <v>0</v>
      </c>
      <c r="V53" s="52"/>
    </row>
    <row r="54" spans="1:22" x14ac:dyDescent="0.25">
      <c r="A54" s="54">
        <v>9</v>
      </c>
      <c r="B54" s="79"/>
      <c r="D54" s="54"/>
      <c r="E54" s="54"/>
      <c r="F54" s="54"/>
      <c r="G54" s="54"/>
      <c r="H54" s="54"/>
      <c r="I54" s="54"/>
      <c r="J54" s="54"/>
      <c r="K54" s="54"/>
      <c r="L54" s="54"/>
      <c r="M54" s="54"/>
      <c r="N54" s="54"/>
      <c r="O54" s="54"/>
      <c r="P54" s="66"/>
      <c r="Q54" s="66"/>
      <c r="R54" s="66"/>
      <c r="S54" s="66"/>
      <c r="T54" s="54"/>
      <c r="U54" s="55">
        <f t="shared" si="3"/>
        <v>0</v>
      </c>
      <c r="V54" s="52"/>
    </row>
    <row r="55" spans="1:22" x14ac:dyDescent="0.25">
      <c r="A55" s="54">
        <v>10</v>
      </c>
      <c r="B55" s="79"/>
      <c r="D55" s="54"/>
      <c r="E55" s="54"/>
      <c r="F55" s="54"/>
      <c r="G55" s="54"/>
      <c r="H55" s="54"/>
      <c r="I55" s="54"/>
      <c r="J55" s="54"/>
      <c r="K55" s="54"/>
      <c r="L55" s="54"/>
      <c r="M55" s="54"/>
      <c r="N55" s="54"/>
      <c r="O55" s="54"/>
      <c r="P55" s="66"/>
      <c r="Q55" s="66"/>
      <c r="R55" s="66"/>
      <c r="S55" s="66"/>
      <c r="T55" s="54"/>
      <c r="U55" s="55">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323</v>
      </c>
      <c r="C7" t="s">
        <v>324</v>
      </c>
      <c r="H7" t="s">
        <v>59</v>
      </c>
      <c r="P7" s="82" t="s">
        <v>59</v>
      </c>
      <c r="Q7" s="82"/>
      <c r="R7" s="82"/>
      <c r="S7" s="82"/>
      <c r="U7" s="47">
        <f t="shared" ref="U7:U16" si="0">IF(P7&lt;&gt;"",1,IF(Q7&lt;&gt;"",0,IF(R7&lt;&gt;"",0.5,0)))</f>
        <v>1</v>
      </c>
      <c r="V7" s="226">
        <f>+AVERAGE(U7:U16)</f>
        <v>0.1</v>
      </c>
    </row>
    <row r="8" spans="1:22" ht="16.5" customHeight="1" x14ac:dyDescent="0.25">
      <c r="A8">
        <v>2</v>
      </c>
      <c r="P8" s="82"/>
      <c r="Q8" s="82"/>
      <c r="R8" s="82"/>
      <c r="S8" s="82"/>
      <c r="U8" s="47">
        <f t="shared" si="0"/>
        <v>0</v>
      </c>
      <c r="V8" s="226"/>
    </row>
    <row r="9" spans="1:22" x14ac:dyDescent="0.25">
      <c r="A9">
        <v>3</v>
      </c>
      <c r="P9" s="82"/>
      <c r="Q9" s="82"/>
      <c r="R9" s="82"/>
      <c r="S9" s="82"/>
      <c r="U9" s="47">
        <f t="shared" si="0"/>
        <v>0</v>
      </c>
      <c r="V9" s="226"/>
    </row>
    <row r="10" spans="1:22" x14ac:dyDescent="0.25">
      <c r="A10">
        <v>4</v>
      </c>
      <c r="P10" s="82"/>
      <c r="Q10" s="82"/>
      <c r="R10" s="82"/>
      <c r="S10" s="82"/>
      <c r="U10" s="47">
        <f t="shared" si="0"/>
        <v>0</v>
      </c>
      <c r="V10" s="226"/>
    </row>
    <row r="11" spans="1:22" x14ac:dyDescent="0.25">
      <c r="A11">
        <v>5</v>
      </c>
      <c r="P11" s="82"/>
      <c r="Q11" s="82"/>
      <c r="R11" s="82"/>
      <c r="S11" s="82"/>
      <c r="U11" s="47">
        <f t="shared" si="0"/>
        <v>0</v>
      </c>
      <c r="V11" s="226"/>
    </row>
    <row r="12" spans="1:22" x14ac:dyDescent="0.25">
      <c r="A12">
        <v>6</v>
      </c>
      <c r="P12" s="82"/>
      <c r="Q12" s="82"/>
      <c r="R12" s="82"/>
      <c r="S12" s="82"/>
      <c r="U12" s="47">
        <f t="shared" si="0"/>
        <v>0</v>
      </c>
      <c r="V12" s="226"/>
    </row>
    <row r="13" spans="1:22" x14ac:dyDescent="0.25">
      <c r="A13">
        <v>7</v>
      </c>
      <c r="P13" s="82"/>
      <c r="Q13" s="82"/>
      <c r="R13" s="82"/>
      <c r="S13" s="82"/>
      <c r="U13" s="47">
        <f t="shared" si="0"/>
        <v>0</v>
      </c>
      <c r="V13" s="226"/>
    </row>
    <row r="14" spans="1:22" x14ac:dyDescent="0.25">
      <c r="A14">
        <v>8</v>
      </c>
      <c r="P14" s="82"/>
      <c r="Q14" s="82"/>
      <c r="R14" s="82"/>
      <c r="S14" s="82"/>
      <c r="U14" s="47">
        <f t="shared" si="0"/>
        <v>0</v>
      </c>
      <c r="V14" s="226"/>
    </row>
    <row r="15" spans="1:22" x14ac:dyDescent="0.25">
      <c r="A15">
        <v>9</v>
      </c>
      <c r="P15" s="82"/>
      <c r="Q15" s="82"/>
      <c r="R15" s="82"/>
      <c r="S15" s="82"/>
      <c r="U15" s="47">
        <f t="shared" si="0"/>
        <v>0</v>
      </c>
      <c r="V15" s="226"/>
    </row>
    <row r="16" spans="1:22" x14ac:dyDescent="0.25">
      <c r="A16">
        <v>10</v>
      </c>
      <c r="P16" s="82"/>
      <c r="Q16" s="82"/>
      <c r="R16" s="82"/>
      <c r="S16" s="82"/>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t="s">
        <v>325</v>
      </c>
      <c r="M20" t="s">
        <v>59</v>
      </c>
      <c r="N20" t="s">
        <v>59</v>
      </c>
      <c r="O20" t="s">
        <v>59</v>
      </c>
      <c r="P20" s="83"/>
      <c r="Q20" s="83"/>
      <c r="R20" s="83"/>
      <c r="S20" s="83"/>
      <c r="U20" s="47">
        <f t="shared" ref="U20:U29" si="1">IF(P20&lt;&gt;"",1,IF(Q20&lt;&gt;"",0,IF(R20&lt;&gt;"",0.5,0)))</f>
        <v>0</v>
      </c>
      <c r="V20" s="223">
        <f>+AVERAGE(U20:U29)</f>
        <v>0</v>
      </c>
    </row>
    <row r="21" spans="1:22" x14ac:dyDescent="0.25">
      <c r="A21">
        <v>2</v>
      </c>
      <c r="B21" s="79"/>
      <c r="P21" s="83"/>
      <c r="Q21" s="83"/>
      <c r="R21" s="83"/>
      <c r="S21" s="83"/>
      <c r="U21" s="47">
        <f t="shared" si="1"/>
        <v>0</v>
      </c>
      <c r="V21" s="223"/>
    </row>
    <row r="22" spans="1:22" x14ac:dyDescent="0.25">
      <c r="A22">
        <v>3</v>
      </c>
      <c r="B22" s="79"/>
      <c r="P22" s="83"/>
      <c r="Q22" s="83"/>
      <c r="R22" s="83"/>
      <c r="S22" s="83"/>
      <c r="U22" s="47">
        <f t="shared" si="1"/>
        <v>0</v>
      </c>
      <c r="V22" s="223"/>
    </row>
    <row r="23" spans="1:22" x14ac:dyDescent="0.25">
      <c r="A23">
        <v>4</v>
      </c>
      <c r="B23" s="79"/>
      <c r="P23" s="83"/>
      <c r="Q23" s="83"/>
      <c r="R23" s="83"/>
      <c r="S23" s="83"/>
      <c r="U23" s="47">
        <f t="shared" si="1"/>
        <v>0</v>
      </c>
      <c r="V23" s="223"/>
    </row>
    <row r="24" spans="1:22" x14ac:dyDescent="0.25">
      <c r="A24">
        <v>5</v>
      </c>
      <c r="B24" s="79"/>
      <c r="P24" s="83"/>
      <c r="Q24" s="83"/>
      <c r="R24" s="83"/>
      <c r="S24" s="83"/>
      <c r="U24" s="47">
        <f t="shared" si="1"/>
        <v>0</v>
      </c>
      <c r="V24" s="223"/>
    </row>
    <row r="25" spans="1:22" x14ac:dyDescent="0.25">
      <c r="A25">
        <v>6</v>
      </c>
      <c r="B25" s="79"/>
      <c r="P25" s="83"/>
      <c r="Q25" s="83"/>
      <c r="R25" s="83"/>
      <c r="S25" s="83"/>
      <c r="U25" s="47">
        <f t="shared" si="1"/>
        <v>0</v>
      </c>
      <c r="V25" s="223"/>
    </row>
    <row r="26" spans="1:22" x14ac:dyDescent="0.25">
      <c r="A26">
        <v>7</v>
      </c>
      <c r="B26" s="79"/>
      <c r="P26" s="83"/>
      <c r="Q26" s="83"/>
      <c r="R26" s="83"/>
      <c r="S26" s="83"/>
      <c r="U26" s="47">
        <f t="shared" si="1"/>
        <v>0</v>
      </c>
      <c r="V26" s="223"/>
    </row>
    <row r="27" spans="1:22" x14ac:dyDescent="0.25">
      <c r="A27">
        <v>8</v>
      </c>
      <c r="B27" s="79"/>
      <c r="P27" s="83"/>
      <c r="Q27" s="83"/>
      <c r="R27" s="83"/>
      <c r="S27" s="83"/>
      <c r="U27" s="47">
        <f t="shared" si="1"/>
        <v>0</v>
      </c>
      <c r="V27" s="223"/>
    </row>
    <row r="28" spans="1:22" x14ac:dyDescent="0.25">
      <c r="A28">
        <v>9</v>
      </c>
      <c r="B28" s="79"/>
      <c r="P28" s="83"/>
      <c r="Q28" s="83"/>
      <c r="R28" s="83"/>
      <c r="S28" s="83"/>
      <c r="U28" s="47">
        <f t="shared" si="1"/>
        <v>0</v>
      </c>
      <c r="V28" s="223"/>
    </row>
    <row r="29" spans="1:22" ht="19.5" customHeight="1" x14ac:dyDescent="0.25">
      <c r="A29">
        <v>10</v>
      </c>
      <c r="P29" s="83"/>
      <c r="Q29" s="83"/>
      <c r="R29" s="83"/>
      <c r="S29" s="83"/>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P33" s="65"/>
      <c r="Q33" s="65"/>
      <c r="R33" s="65"/>
      <c r="S33" s="65"/>
      <c r="U33" s="47">
        <f t="shared" ref="U33:U42" si="2">IF(P33&lt;&gt;"",1,IF(Q33&lt;&gt;"",0,IF(R33&lt;&gt;"",0.5,0)))</f>
        <v>0</v>
      </c>
      <c r="V33" s="52"/>
    </row>
    <row r="34" spans="1:22" x14ac:dyDescent="0.25">
      <c r="A34">
        <v>2</v>
      </c>
      <c r="P34" s="65"/>
      <c r="Q34" s="65"/>
      <c r="R34" s="65"/>
      <c r="S34" s="65"/>
      <c r="U34" s="47">
        <f t="shared" si="2"/>
        <v>0</v>
      </c>
      <c r="V34" s="52"/>
    </row>
    <row r="35" spans="1:22" x14ac:dyDescent="0.25">
      <c r="A35">
        <v>3</v>
      </c>
      <c r="B35" s="79"/>
      <c r="P35" s="65"/>
      <c r="Q35" s="65"/>
      <c r="R35" s="65"/>
      <c r="S35" s="65"/>
      <c r="U35" s="47">
        <f t="shared" si="2"/>
        <v>0</v>
      </c>
      <c r="V35" s="52"/>
    </row>
    <row r="36" spans="1:22" x14ac:dyDescent="0.25">
      <c r="A36">
        <v>4</v>
      </c>
      <c r="B36" s="79"/>
      <c r="P36" s="65"/>
      <c r="Q36" s="65"/>
      <c r="R36" s="65"/>
      <c r="S36" s="65"/>
      <c r="U36" s="47">
        <f t="shared" si="2"/>
        <v>0</v>
      </c>
      <c r="V36" s="52"/>
    </row>
    <row r="37" spans="1:22" x14ac:dyDescent="0.25">
      <c r="A37">
        <v>5</v>
      </c>
      <c r="B37" s="79"/>
      <c r="P37" s="65"/>
      <c r="Q37" s="65"/>
      <c r="R37" s="65"/>
      <c r="S37" s="65"/>
      <c r="U37" s="47">
        <f t="shared" si="2"/>
        <v>0</v>
      </c>
      <c r="V37" s="52"/>
    </row>
    <row r="38" spans="1:22" x14ac:dyDescent="0.25">
      <c r="A38">
        <v>6</v>
      </c>
      <c r="B38" s="79"/>
      <c r="P38" s="65"/>
      <c r="Q38" s="65"/>
      <c r="R38" s="65"/>
      <c r="S38" s="65"/>
      <c r="U38" s="47">
        <f t="shared" si="2"/>
        <v>0</v>
      </c>
      <c r="V38" s="52"/>
    </row>
    <row r="39" spans="1:22" x14ac:dyDescent="0.25">
      <c r="A39">
        <v>7</v>
      </c>
      <c r="B39" s="79"/>
      <c r="P39" s="65"/>
      <c r="Q39" s="65"/>
      <c r="R39" s="65"/>
      <c r="S39" s="65"/>
      <c r="U39" s="47">
        <f t="shared" si="2"/>
        <v>0</v>
      </c>
      <c r="V39" s="52"/>
    </row>
    <row r="40" spans="1:22" x14ac:dyDescent="0.25">
      <c r="A40">
        <v>8</v>
      </c>
      <c r="B40" s="79"/>
      <c r="P40" s="65"/>
      <c r="Q40" s="65"/>
      <c r="R40" s="65"/>
      <c r="S40" s="65"/>
      <c r="U40" s="47">
        <f t="shared" si="2"/>
        <v>0</v>
      </c>
      <c r="V40" s="52"/>
    </row>
    <row r="41" spans="1:22" x14ac:dyDescent="0.25">
      <c r="A41">
        <v>9</v>
      </c>
      <c r="P41" s="65"/>
      <c r="Q41" s="65"/>
      <c r="R41" s="65"/>
      <c r="S41" s="65"/>
      <c r="U41" s="47">
        <f t="shared" si="2"/>
        <v>0</v>
      </c>
      <c r="V41" s="52"/>
    </row>
    <row r="42" spans="1:22" x14ac:dyDescent="0.25">
      <c r="A42">
        <v>10</v>
      </c>
      <c r="P42" s="65"/>
      <c r="Q42" s="65"/>
      <c r="R42" s="65"/>
      <c r="S42" s="65"/>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81"/>
      <c r="E46" s="54"/>
      <c r="F46" s="54"/>
      <c r="G46" s="54"/>
      <c r="H46" s="54"/>
      <c r="I46" s="54"/>
      <c r="J46" s="54"/>
      <c r="K46" s="54"/>
      <c r="L46" s="54"/>
      <c r="M46" s="54"/>
      <c r="N46" s="54"/>
      <c r="O46" s="54"/>
      <c r="P46" s="66"/>
      <c r="Q46" s="66"/>
      <c r="R46" s="66"/>
      <c r="S46" s="66"/>
      <c r="T46" s="54"/>
      <c r="U46" s="55">
        <f t="shared" ref="U46:U55" si="3">IF(P46&lt;&gt;"",1,IF(Q46&lt;&gt;"",0,IF(R46&lt;&gt;"",0.5,0)))</f>
        <v>0</v>
      </c>
      <c r="V46" s="52"/>
    </row>
    <row r="47" spans="1:22" x14ac:dyDescent="0.25">
      <c r="A47" s="54">
        <v>2</v>
      </c>
      <c r="B47" s="79"/>
      <c r="E47" s="54"/>
      <c r="F47" s="54"/>
      <c r="G47" s="54"/>
      <c r="H47" s="54"/>
      <c r="I47" s="54"/>
      <c r="J47" s="54"/>
      <c r="K47" s="54"/>
      <c r="L47" s="54"/>
      <c r="M47" s="54"/>
      <c r="N47" s="54"/>
      <c r="O47" s="54"/>
      <c r="P47" s="66"/>
      <c r="Q47" s="66"/>
      <c r="R47" s="66"/>
      <c r="S47" s="66"/>
      <c r="T47" s="54"/>
      <c r="U47" s="55">
        <f t="shared" si="3"/>
        <v>0</v>
      </c>
      <c r="V47" s="52"/>
    </row>
    <row r="48" spans="1:22" x14ac:dyDescent="0.25">
      <c r="A48" s="54">
        <v>3</v>
      </c>
      <c r="B48" s="79"/>
      <c r="D48" s="54"/>
      <c r="E48" s="54"/>
      <c r="F48" s="54"/>
      <c r="P48" s="66"/>
      <c r="Q48" s="66"/>
      <c r="R48" s="66"/>
      <c r="S48" s="66"/>
      <c r="T48" s="54"/>
      <c r="U48" s="55">
        <f t="shared" si="3"/>
        <v>0</v>
      </c>
      <c r="V48" s="52"/>
    </row>
    <row r="49" spans="1:22" x14ac:dyDescent="0.25">
      <c r="A49" s="54">
        <v>4</v>
      </c>
      <c r="B49" s="79"/>
      <c r="D49" s="54"/>
      <c r="E49" s="54"/>
      <c r="F49" s="54"/>
      <c r="P49" s="66"/>
      <c r="Q49" s="66"/>
      <c r="R49" s="66"/>
      <c r="S49" s="66"/>
      <c r="T49" s="54"/>
      <c r="U49" s="55">
        <f t="shared" si="3"/>
        <v>0</v>
      </c>
      <c r="V49" s="52"/>
    </row>
    <row r="50" spans="1:22" x14ac:dyDescent="0.25">
      <c r="A50" s="54">
        <v>5</v>
      </c>
      <c r="B50" s="79"/>
      <c r="D50" s="54"/>
      <c r="E50" s="54"/>
      <c r="F50" s="54"/>
      <c r="G50" s="54"/>
      <c r="H50" s="54"/>
      <c r="I50" s="54"/>
      <c r="J50" s="54"/>
      <c r="K50" s="54"/>
      <c r="L50" s="54"/>
      <c r="M50" s="54"/>
      <c r="N50" s="54"/>
      <c r="O50" s="54"/>
      <c r="P50" s="66"/>
      <c r="Q50" s="66"/>
      <c r="R50" s="66"/>
      <c r="S50" s="66"/>
      <c r="T50" s="54"/>
      <c r="U50" s="55">
        <f t="shared" si="3"/>
        <v>0</v>
      </c>
      <c r="V50" s="52"/>
    </row>
    <row r="51" spans="1:22" x14ac:dyDescent="0.25">
      <c r="A51" s="54">
        <v>6</v>
      </c>
      <c r="B51" s="79"/>
      <c r="D51" s="54"/>
      <c r="E51" s="54"/>
      <c r="F51" s="54"/>
      <c r="G51" s="54"/>
      <c r="H51" s="54"/>
      <c r="I51" s="54"/>
      <c r="J51" s="54"/>
      <c r="K51" s="54"/>
      <c r="L51" s="54"/>
      <c r="M51" s="54"/>
      <c r="N51" s="54"/>
      <c r="O51" s="54"/>
      <c r="P51" s="66"/>
      <c r="Q51" s="66"/>
      <c r="R51" s="66"/>
      <c r="S51" s="66"/>
      <c r="T51" s="54"/>
      <c r="U51" s="55">
        <f t="shared" si="3"/>
        <v>0</v>
      </c>
      <c r="V51" s="52"/>
    </row>
    <row r="52" spans="1:22" x14ac:dyDescent="0.25">
      <c r="A52" s="54">
        <v>7</v>
      </c>
      <c r="B52" s="79"/>
      <c r="D52" s="54"/>
      <c r="E52" s="54"/>
      <c r="F52" s="54"/>
      <c r="G52" s="54"/>
      <c r="H52" s="54"/>
      <c r="I52" s="54"/>
      <c r="J52" s="54"/>
      <c r="K52" s="54"/>
      <c r="L52" s="54"/>
      <c r="M52" s="54"/>
      <c r="N52" s="54"/>
      <c r="O52" s="54"/>
      <c r="P52" s="66"/>
      <c r="Q52" s="66"/>
      <c r="R52" s="66"/>
      <c r="S52" s="66"/>
      <c r="T52" s="54"/>
      <c r="U52" s="55">
        <f t="shared" si="3"/>
        <v>0</v>
      </c>
      <c r="V52" s="52"/>
    </row>
    <row r="53" spans="1:22" x14ac:dyDescent="0.25">
      <c r="A53" s="54">
        <v>8</v>
      </c>
      <c r="B53" s="79"/>
      <c r="D53" s="54"/>
      <c r="E53" s="54"/>
      <c r="F53" s="54"/>
      <c r="G53" s="54"/>
      <c r="H53" s="54"/>
      <c r="I53" s="54"/>
      <c r="J53" s="54"/>
      <c r="K53" s="54"/>
      <c r="L53" s="54"/>
      <c r="M53" s="54"/>
      <c r="N53" s="54"/>
      <c r="O53" s="54"/>
      <c r="P53" s="66"/>
      <c r="Q53" s="66"/>
      <c r="R53" s="66"/>
      <c r="S53" s="66"/>
      <c r="T53" s="54"/>
      <c r="U53" s="55">
        <f t="shared" si="3"/>
        <v>0</v>
      </c>
      <c r="V53" s="52"/>
    </row>
    <row r="54" spans="1:22" x14ac:dyDescent="0.25">
      <c r="A54" s="54">
        <v>9</v>
      </c>
      <c r="B54" s="79"/>
      <c r="D54" s="54"/>
      <c r="E54" s="54"/>
      <c r="F54" s="54"/>
      <c r="G54" s="54"/>
      <c r="H54" s="54"/>
      <c r="I54" s="54"/>
      <c r="J54" s="54"/>
      <c r="K54" s="54"/>
      <c r="L54" s="54"/>
      <c r="M54" s="54"/>
      <c r="N54" s="54"/>
      <c r="O54" s="54"/>
      <c r="P54" s="66"/>
      <c r="Q54" s="66"/>
      <c r="R54" s="66"/>
      <c r="S54" s="66"/>
      <c r="T54" s="54"/>
      <c r="U54" s="55">
        <f t="shared" si="3"/>
        <v>0</v>
      </c>
      <c r="V54" s="52"/>
    </row>
    <row r="55" spans="1:22" x14ac:dyDescent="0.25">
      <c r="A55" s="54">
        <v>10</v>
      </c>
      <c r="B55" s="79"/>
      <c r="D55" s="54"/>
      <c r="E55" s="54"/>
      <c r="F55" s="54"/>
      <c r="G55" s="54"/>
      <c r="H55" s="54"/>
      <c r="I55" s="54"/>
      <c r="J55" s="54"/>
      <c r="K55" s="54"/>
      <c r="L55" s="54"/>
      <c r="M55" s="54"/>
      <c r="N55" s="54"/>
      <c r="O55" s="54"/>
      <c r="P55" s="66"/>
      <c r="Q55" s="66"/>
      <c r="R55" s="66"/>
      <c r="S55" s="66"/>
      <c r="T55" s="54"/>
      <c r="U55" s="55">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241</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ht="45" x14ac:dyDescent="0.25">
      <c r="A7">
        <v>1</v>
      </c>
      <c r="B7" s="53" t="s">
        <v>326</v>
      </c>
      <c r="C7" s="84" t="s">
        <v>327</v>
      </c>
      <c r="J7" t="s">
        <v>59</v>
      </c>
      <c r="P7" s="82"/>
      <c r="Q7" s="82"/>
      <c r="R7" s="82" t="s">
        <v>59</v>
      </c>
      <c r="S7" s="82"/>
      <c r="T7" s="53" t="s">
        <v>328</v>
      </c>
      <c r="U7" s="47">
        <f t="shared" ref="U7:U16" si="0">IF(P7&lt;&gt;"",1,IF(Q7&lt;&gt;"",0,IF(R7&lt;&gt;"",0.5,0)))</f>
        <v>0.5</v>
      </c>
      <c r="V7" s="226">
        <f>+AVERAGE(U7:U16)</f>
        <v>0.05</v>
      </c>
    </row>
    <row r="8" spans="1:22" ht="16.5" customHeight="1" x14ac:dyDescent="0.25">
      <c r="A8">
        <v>2</v>
      </c>
      <c r="P8" s="82"/>
      <c r="Q8" s="82"/>
      <c r="R8" s="82"/>
      <c r="S8" s="82"/>
      <c r="U8" s="47">
        <f t="shared" si="0"/>
        <v>0</v>
      </c>
      <c r="V8" s="226"/>
    </row>
    <row r="9" spans="1:22" x14ac:dyDescent="0.25">
      <c r="A9">
        <v>3</v>
      </c>
      <c r="P9" s="82"/>
      <c r="Q9" s="82"/>
      <c r="R9" s="82"/>
      <c r="S9" s="82"/>
      <c r="U9" s="47">
        <f t="shared" si="0"/>
        <v>0</v>
      </c>
      <c r="V9" s="226"/>
    </row>
    <row r="10" spans="1:22" x14ac:dyDescent="0.25">
      <c r="A10">
        <v>4</v>
      </c>
      <c r="P10" s="82"/>
      <c r="Q10" s="82"/>
      <c r="R10" s="82"/>
      <c r="S10" s="82"/>
      <c r="U10" s="47">
        <f t="shared" si="0"/>
        <v>0</v>
      </c>
      <c r="V10" s="226"/>
    </row>
    <row r="11" spans="1:22" x14ac:dyDescent="0.25">
      <c r="A11">
        <v>5</v>
      </c>
      <c r="P11" s="82"/>
      <c r="Q11" s="82"/>
      <c r="R11" s="82"/>
      <c r="S11" s="82"/>
      <c r="U11" s="47">
        <f t="shared" si="0"/>
        <v>0</v>
      </c>
      <c r="V11" s="226"/>
    </row>
    <row r="12" spans="1:22" x14ac:dyDescent="0.25">
      <c r="A12">
        <v>6</v>
      </c>
      <c r="P12" s="82"/>
      <c r="Q12" s="82"/>
      <c r="R12" s="82"/>
      <c r="S12" s="82"/>
      <c r="U12" s="47">
        <f t="shared" si="0"/>
        <v>0</v>
      </c>
      <c r="V12" s="226"/>
    </row>
    <row r="13" spans="1:22" x14ac:dyDescent="0.25">
      <c r="A13">
        <v>7</v>
      </c>
      <c r="P13" s="82"/>
      <c r="Q13" s="82"/>
      <c r="R13" s="82"/>
      <c r="S13" s="82"/>
      <c r="U13" s="47">
        <f t="shared" si="0"/>
        <v>0</v>
      </c>
      <c r="V13" s="226"/>
    </row>
    <row r="14" spans="1:22" x14ac:dyDescent="0.25">
      <c r="A14">
        <v>8</v>
      </c>
      <c r="P14" s="82"/>
      <c r="Q14" s="82"/>
      <c r="R14" s="82"/>
      <c r="S14" s="82"/>
      <c r="U14" s="47">
        <f t="shared" si="0"/>
        <v>0</v>
      </c>
      <c r="V14" s="226"/>
    </row>
    <row r="15" spans="1:22" x14ac:dyDescent="0.25">
      <c r="A15">
        <v>9</v>
      </c>
      <c r="P15" s="82"/>
      <c r="Q15" s="82"/>
      <c r="R15" s="82"/>
      <c r="S15" s="82"/>
      <c r="U15" s="47">
        <f t="shared" si="0"/>
        <v>0</v>
      </c>
      <c r="V15" s="226"/>
    </row>
    <row r="16" spans="1:22" x14ac:dyDescent="0.25">
      <c r="A16">
        <v>10</v>
      </c>
      <c r="P16" s="82"/>
      <c r="Q16" s="82"/>
      <c r="R16" s="82"/>
      <c r="S16" s="82"/>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c r="M20" t="s">
        <v>59</v>
      </c>
      <c r="N20" t="s">
        <v>59</v>
      </c>
      <c r="O20" t="s">
        <v>59</v>
      </c>
      <c r="P20" s="83"/>
      <c r="Q20" s="83"/>
      <c r="R20" s="83"/>
      <c r="S20" s="83"/>
      <c r="U20" s="47">
        <f t="shared" ref="U20:U29" si="1">IF(P20&lt;&gt;"",1,IF(Q20&lt;&gt;"",0,IF(R20&lt;&gt;"",0.5,0)))</f>
        <v>0</v>
      </c>
      <c r="V20" s="223">
        <f>+AVERAGE(U20:U29)</f>
        <v>0</v>
      </c>
    </row>
    <row r="21" spans="1:22" x14ac:dyDescent="0.25">
      <c r="A21">
        <v>2</v>
      </c>
      <c r="B21" s="79"/>
      <c r="P21" s="83"/>
      <c r="Q21" s="83"/>
      <c r="R21" s="83"/>
      <c r="S21" s="83"/>
      <c r="U21" s="47">
        <f t="shared" si="1"/>
        <v>0</v>
      </c>
      <c r="V21" s="223"/>
    </row>
    <row r="22" spans="1:22" x14ac:dyDescent="0.25">
      <c r="A22">
        <v>3</v>
      </c>
      <c r="B22" s="79"/>
      <c r="P22" s="83"/>
      <c r="Q22" s="83"/>
      <c r="R22" s="83"/>
      <c r="S22" s="83"/>
      <c r="U22" s="47">
        <f t="shared" si="1"/>
        <v>0</v>
      </c>
      <c r="V22" s="223"/>
    </row>
    <row r="23" spans="1:22" x14ac:dyDescent="0.25">
      <c r="A23">
        <v>4</v>
      </c>
      <c r="B23" s="79"/>
      <c r="P23" s="83"/>
      <c r="Q23" s="83"/>
      <c r="R23" s="83"/>
      <c r="S23" s="83"/>
      <c r="U23" s="47">
        <f t="shared" si="1"/>
        <v>0</v>
      </c>
      <c r="V23" s="223"/>
    </row>
    <row r="24" spans="1:22" x14ac:dyDescent="0.25">
      <c r="A24">
        <v>5</v>
      </c>
      <c r="B24" s="79"/>
      <c r="P24" s="83"/>
      <c r="Q24" s="83"/>
      <c r="R24" s="83"/>
      <c r="S24" s="83"/>
      <c r="U24" s="47">
        <f t="shared" si="1"/>
        <v>0</v>
      </c>
      <c r="V24" s="223"/>
    </row>
    <row r="25" spans="1:22" x14ac:dyDescent="0.25">
      <c r="A25">
        <v>6</v>
      </c>
      <c r="B25" s="79"/>
      <c r="P25" s="83"/>
      <c r="Q25" s="83"/>
      <c r="R25" s="83"/>
      <c r="S25" s="83"/>
      <c r="U25" s="47">
        <f t="shared" si="1"/>
        <v>0</v>
      </c>
      <c r="V25" s="223"/>
    </row>
    <row r="26" spans="1:22" x14ac:dyDescent="0.25">
      <c r="A26">
        <v>7</v>
      </c>
      <c r="B26" s="79"/>
      <c r="P26" s="83"/>
      <c r="Q26" s="83"/>
      <c r="R26" s="83"/>
      <c r="S26" s="83"/>
      <c r="U26" s="47">
        <f t="shared" si="1"/>
        <v>0</v>
      </c>
      <c r="V26" s="223"/>
    </row>
    <row r="27" spans="1:22" x14ac:dyDescent="0.25">
      <c r="A27">
        <v>8</v>
      </c>
      <c r="B27" s="79"/>
      <c r="P27" s="83"/>
      <c r="Q27" s="83"/>
      <c r="R27" s="83"/>
      <c r="S27" s="83"/>
      <c r="U27" s="47">
        <f t="shared" si="1"/>
        <v>0</v>
      </c>
      <c r="V27" s="223"/>
    </row>
    <row r="28" spans="1:22" x14ac:dyDescent="0.25">
      <c r="A28">
        <v>9</v>
      </c>
      <c r="B28" s="79"/>
      <c r="P28" s="83"/>
      <c r="Q28" s="83"/>
      <c r="R28" s="83"/>
      <c r="S28" s="83"/>
      <c r="U28" s="47">
        <f t="shared" si="1"/>
        <v>0</v>
      </c>
      <c r="V28" s="223"/>
    </row>
    <row r="29" spans="1:22" ht="19.5" customHeight="1" x14ac:dyDescent="0.25">
      <c r="A29">
        <v>10</v>
      </c>
      <c r="P29" s="83"/>
      <c r="Q29" s="83"/>
      <c r="R29" s="83"/>
      <c r="S29" s="83"/>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P33" s="65"/>
      <c r="Q33" s="65"/>
      <c r="R33" s="65"/>
      <c r="S33" s="65"/>
      <c r="U33" s="47">
        <f t="shared" ref="U33:U42" si="2">IF(P33&lt;&gt;"",1,IF(Q33&lt;&gt;"",0,IF(R33&lt;&gt;"",0.5,0)))</f>
        <v>0</v>
      </c>
      <c r="V33" s="52"/>
    </row>
    <row r="34" spans="1:22" x14ac:dyDescent="0.25">
      <c r="A34">
        <v>2</v>
      </c>
      <c r="P34" s="65"/>
      <c r="Q34" s="65"/>
      <c r="R34" s="65"/>
      <c r="S34" s="65"/>
      <c r="U34" s="47">
        <f t="shared" si="2"/>
        <v>0</v>
      </c>
      <c r="V34" s="52"/>
    </row>
    <row r="35" spans="1:22" x14ac:dyDescent="0.25">
      <c r="A35">
        <v>3</v>
      </c>
      <c r="B35" s="79"/>
      <c r="P35" s="65"/>
      <c r="Q35" s="65"/>
      <c r="R35" s="65"/>
      <c r="S35" s="65"/>
      <c r="U35" s="47">
        <f t="shared" si="2"/>
        <v>0</v>
      </c>
      <c r="V35" s="52"/>
    </row>
    <row r="36" spans="1:22" x14ac:dyDescent="0.25">
      <c r="A36">
        <v>4</v>
      </c>
      <c r="B36" s="79"/>
      <c r="P36" s="65"/>
      <c r="Q36" s="65"/>
      <c r="R36" s="65"/>
      <c r="S36" s="65"/>
      <c r="U36" s="47">
        <f t="shared" si="2"/>
        <v>0</v>
      </c>
      <c r="V36" s="52"/>
    </row>
    <row r="37" spans="1:22" x14ac:dyDescent="0.25">
      <c r="A37">
        <v>5</v>
      </c>
      <c r="B37" s="79"/>
      <c r="P37" s="65"/>
      <c r="Q37" s="65"/>
      <c r="R37" s="65"/>
      <c r="S37" s="65"/>
      <c r="U37" s="47">
        <f t="shared" si="2"/>
        <v>0</v>
      </c>
      <c r="V37" s="52"/>
    </row>
    <row r="38" spans="1:22" x14ac:dyDescent="0.25">
      <c r="A38">
        <v>6</v>
      </c>
      <c r="B38" s="79"/>
      <c r="P38" s="65"/>
      <c r="Q38" s="65"/>
      <c r="R38" s="65"/>
      <c r="S38" s="65"/>
      <c r="U38" s="47">
        <f t="shared" si="2"/>
        <v>0</v>
      </c>
      <c r="V38" s="52"/>
    </row>
    <row r="39" spans="1:22" x14ac:dyDescent="0.25">
      <c r="A39">
        <v>7</v>
      </c>
      <c r="B39" s="79"/>
      <c r="P39" s="65"/>
      <c r="Q39" s="65"/>
      <c r="R39" s="65"/>
      <c r="S39" s="65"/>
      <c r="U39" s="47">
        <f t="shared" si="2"/>
        <v>0</v>
      </c>
      <c r="V39" s="52"/>
    </row>
    <row r="40" spans="1:22" x14ac:dyDescent="0.25">
      <c r="A40">
        <v>8</v>
      </c>
      <c r="B40" s="79"/>
      <c r="P40" s="65"/>
      <c r="Q40" s="65"/>
      <c r="R40" s="65"/>
      <c r="S40" s="65"/>
      <c r="U40" s="47">
        <f t="shared" si="2"/>
        <v>0</v>
      </c>
      <c r="V40" s="52"/>
    </row>
    <row r="41" spans="1:22" x14ac:dyDescent="0.25">
      <c r="A41">
        <v>9</v>
      </c>
      <c r="P41" s="65"/>
      <c r="Q41" s="65"/>
      <c r="R41" s="65"/>
      <c r="S41" s="65"/>
      <c r="U41" s="47">
        <f t="shared" si="2"/>
        <v>0</v>
      </c>
      <c r="V41" s="52"/>
    </row>
    <row r="42" spans="1:22" x14ac:dyDescent="0.25">
      <c r="A42">
        <v>10</v>
      </c>
      <c r="P42" s="65"/>
      <c r="Q42" s="65"/>
      <c r="R42" s="65"/>
      <c r="S42" s="65"/>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81"/>
      <c r="E46" s="54"/>
      <c r="F46" s="54"/>
      <c r="G46" s="54"/>
      <c r="H46" s="54"/>
      <c r="I46" s="54"/>
      <c r="J46" s="54"/>
      <c r="K46" s="54"/>
      <c r="L46" s="54"/>
      <c r="M46" s="54"/>
      <c r="N46" s="54"/>
      <c r="O46" s="54"/>
      <c r="P46" s="66"/>
      <c r="Q46" s="66"/>
      <c r="R46" s="66"/>
      <c r="S46" s="66"/>
      <c r="T46" s="54"/>
      <c r="U46" s="55">
        <f t="shared" ref="U46:U55" si="3">IF(P46&lt;&gt;"",1,IF(Q46&lt;&gt;"",0,IF(R46&lt;&gt;"",0.5,0)))</f>
        <v>0</v>
      </c>
      <c r="V46" s="52"/>
    </row>
    <row r="47" spans="1:22" x14ac:dyDescent="0.25">
      <c r="A47" s="54">
        <v>2</v>
      </c>
      <c r="B47" s="79"/>
      <c r="E47" s="54"/>
      <c r="F47" s="54"/>
      <c r="G47" s="54"/>
      <c r="H47" s="54"/>
      <c r="I47" s="54"/>
      <c r="J47" s="54"/>
      <c r="K47" s="54"/>
      <c r="L47" s="54"/>
      <c r="M47" s="54"/>
      <c r="N47" s="54"/>
      <c r="O47" s="54"/>
      <c r="P47" s="66"/>
      <c r="Q47" s="66"/>
      <c r="R47" s="66"/>
      <c r="S47" s="66"/>
      <c r="T47" s="54"/>
      <c r="U47" s="55">
        <f t="shared" si="3"/>
        <v>0</v>
      </c>
      <c r="V47" s="52"/>
    </row>
    <row r="48" spans="1:22" x14ac:dyDescent="0.25">
      <c r="A48" s="54">
        <v>3</v>
      </c>
      <c r="B48" s="79"/>
      <c r="D48" s="54"/>
      <c r="E48" s="54"/>
      <c r="F48" s="54"/>
      <c r="P48" s="66"/>
      <c r="Q48" s="66"/>
      <c r="R48" s="66"/>
      <c r="S48" s="66"/>
      <c r="T48" s="54"/>
      <c r="U48" s="55">
        <f t="shared" si="3"/>
        <v>0</v>
      </c>
      <c r="V48" s="52"/>
    </row>
    <row r="49" spans="1:22" x14ac:dyDescent="0.25">
      <c r="A49" s="54">
        <v>4</v>
      </c>
      <c r="B49" s="79"/>
      <c r="D49" s="54"/>
      <c r="E49" s="54"/>
      <c r="F49" s="54"/>
      <c r="P49" s="66"/>
      <c r="Q49" s="66"/>
      <c r="R49" s="66"/>
      <c r="S49" s="66"/>
      <c r="T49" s="54"/>
      <c r="U49" s="55">
        <f t="shared" si="3"/>
        <v>0</v>
      </c>
      <c r="V49" s="52"/>
    </row>
    <row r="50" spans="1:22" x14ac:dyDescent="0.25">
      <c r="A50" s="54">
        <v>5</v>
      </c>
      <c r="B50" s="79"/>
      <c r="D50" s="54"/>
      <c r="E50" s="54"/>
      <c r="F50" s="54"/>
      <c r="G50" s="54"/>
      <c r="H50" s="54"/>
      <c r="I50" s="54"/>
      <c r="J50" s="54"/>
      <c r="K50" s="54"/>
      <c r="L50" s="54"/>
      <c r="M50" s="54"/>
      <c r="N50" s="54"/>
      <c r="O50" s="54"/>
      <c r="P50" s="66"/>
      <c r="Q50" s="66"/>
      <c r="R50" s="66"/>
      <c r="S50" s="66"/>
      <c r="T50" s="54"/>
      <c r="U50" s="55">
        <f t="shared" si="3"/>
        <v>0</v>
      </c>
      <c r="V50" s="52"/>
    </row>
    <row r="51" spans="1:22" x14ac:dyDescent="0.25">
      <c r="A51" s="54">
        <v>6</v>
      </c>
      <c r="B51" s="79"/>
      <c r="D51" s="54"/>
      <c r="E51" s="54"/>
      <c r="F51" s="54"/>
      <c r="G51" s="54"/>
      <c r="H51" s="54"/>
      <c r="I51" s="54"/>
      <c r="J51" s="54"/>
      <c r="K51" s="54"/>
      <c r="L51" s="54"/>
      <c r="M51" s="54"/>
      <c r="N51" s="54"/>
      <c r="O51" s="54"/>
      <c r="P51" s="66"/>
      <c r="Q51" s="66"/>
      <c r="R51" s="66"/>
      <c r="S51" s="66"/>
      <c r="T51" s="54"/>
      <c r="U51" s="55">
        <f t="shared" si="3"/>
        <v>0</v>
      </c>
      <c r="V51" s="52"/>
    </row>
    <row r="52" spans="1:22" x14ac:dyDescent="0.25">
      <c r="A52" s="54">
        <v>7</v>
      </c>
      <c r="B52" s="79"/>
      <c r="D52" s="54"/>
      <c r="E52" s="54"/>
      <c r="F52" s="54"/>
      <c r="G52" s="54"/>
      <c r="H52" s="54"/>
      <c r="I52" s="54"/>
      <c r="J52" s="54"/>
      <c r="K52" s="54"/>
      <c r="L52" s="54"/>
      <c r="M52" s="54"/>
      <c r="N52" s="54"/>
      <c r="O52" s="54"/>
      <c r="P52" s="66"/>
      <c r="Q52" s="66"/>
      <c r="R52" s="66"/>
      <c r="S52" s="66"/>
      <c r="T52" s="54"/>
      <c r="U52" s="55">
        <f t="shared" si="3"/>
        <v>0</v>
      </c>
      <c r="V52" s="52"/>
    </row>
    <row r="53" spans="1:22" x14ac:dyDescent="0.25">
      <c r="A53" s="54">
        <v>8</v>
      </c>
      <c r="B53" s="79"/>
      <c r="D53" s="54"/>
      <c r="E53" s="54"/>
      <c r="F53" s="54"/>
      <c r="G53" s="54"/>
      <c r="H53" s="54"/>
      <c r="I53" s="54"/>
      <c r="J53" s="54"/>
      <c r="K53" s="54"/>
      <c r="L53" s="54"/>
      <c r="M53" s="54"/>
      <c r="N53" s="54"/>
      <c r="O53" s="54"/>
      <c r="P53" s="66"/>
      <c r="Q53" s="66"/>
      <c r="R53" s="66"/>
      <c r="S53" s="66"/>
      <c r="T53" s="54"/>
      <c r="U53" s="55">
        <f t="shared" si="3"/>
        <v>0</v>
      </c>
      <c r="V53" s="52"/>
    </row>
    <row r="54" spans="1:22" x14ac:dyDescent="0.25">
      <c r="A54" s="54">
        <v>9</v>
      </c>
      <c r="B54" s="79"/>
      <c r="D54" s="54"/>
      <c r="E54" s="54"/>
      <c r="F54" s="54"/>
      <c r="G54" s="54"/>
      <c r="H54" s="54"/>
      <c r="I54" s="54"/>
      <c r="J54" s="54"/>
      <c r="K54" s="54"/>
      <c r="L54" s="54"/>
      <c r="M54" s="54"/>
      <c r="N54" s="54"/>
      <c r="O54" s="54"/>
      <c r="P54" s="66"/>
      <c r="Q54" s="66"/>
      <c r="R54" s="66"/>
      <c r="S54" s="66"/>
      <c r="T54" s="54"/>
      <c r="U54" s="55">
        <f t="shared" si="3"/>
        <v>0</v>
      </c>
      <c r="V54" s="52"/>
    </row>
    <row r="55" spans="1:22" x14ac:dyDescent="0.25">
      <c r="A55" s="54">
        <v>10</v>
      </c>
      <c r="B55" s="79"/>
      <c r="D55" s="54"/>
      <c r="E55" s="54"/>
      <c r="F55" s="54"/>
      <c r="G55" s="54"/>
      <c r="H55" s="54"/>
      <c r="I55" s="54"/>
      <c r="J55" s="54"/>
      <c r="K55" s="54"/>
      <c r="L55" s="54"/>
      <c r="M55" s="54"/>
      <c r="N55" s="54"/>
      <c r="O55" s="54"/>
      <c r="P55" s="66"/>
      <c r="Q55" s="66"/>
      <c r="R55" s="66"/>
      <c r="S55" s="66"/>
      <c r="T55" s="54"/>
      <c r="U55" s="55">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54" zoomScaleNormal="54"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31" t="s">
        <v>329</v>
      </c>
      <c r="B1" s="231"/>
      <c r="C1" s="231"/>
      <c r="D1" s="231"/>
      <c r="E1" s="231"/>
    </row>
    <row r="2" spans="1:5" x14ac:dyDescent="0.25">
      <c r="A2" s="85"/>
      <c r="B2" s="86" t="s">
        <v>330</v>
      </c>
      <c r="C2" s="86" t="s">
        <v>331</v>
      </c>
      <c r="D2" s="86" t="s">
        <v>332</v>
      </c>
      <c r="E2" s="86" t="s">
        <v>333</v>
      </c>
    </row>
    <row r="3" spans="1:5" x14ac:dyDescent="0.25">
      <c r="A3" s="87" t="s">
        <v>334</v>
      </c>
      <c r="B3" s="88"/>
      <c r="C3" s="83"/>
      <c r="D3" s="83"/>
      <c r="E3" s="83"/>
    </row>
    <row r="4" spans="1:5" x14ac:dyDescent="0.25">
      <c r="A4" s="87" t="s">
        <v>335</v>
      </c>
      <c r="B4" s="83"/>
      <c r="C4" s="83"/>
      <c r="D4" s="83"/>
      <c r="E4" s="83"/>
    </row>
    <row r="5" spans="1:5" x14ac:dyDescent="0.25">
      <c r="A5" s="87" t="s">
        <v>336</v>
      </c>
      <c r="B5" s="83"/>
      <c r="C5" s="83"/>
      <c r="D5" s="83"/>
      <c r="E5" s="83"/>
    </row>
    <row r="6" spans="1:5" x14ac:dyDescent="0.25">
      <c r="A6" s="87" t="s">
        <v>337</v>
      </c>
      <c r="B6" s="83"/>
      <c r="C6" s="83"/>
      <c r="D6" s="83"/>
      <c r="E6" s="83"/>
    </row>
    <row r="7" spans="1:5" x14ac:dyDescent="0.25">
      <c r="A7" s="87" t="s">
        <v>338</v>
      </c>
      <c r="B7" s="83"/>
      <c r="C7" s="83"/>
      <c r="D7" s="83"/>
      <c r="E7" s="83"/>
    </row>
    <row r="8" spans="1:5" x14ac:dyDescent="0.25">
      <c r="A8" s="87" t="s">
        <v>339</v>
      </c>
      <c r="B8" s="83"/>
      <c r="C8" s="83"/>
      <c r="D8" s="83"/>
      <c r="E8" s="83"/>
    </row>
    <row r="9" spans="1:5" x14ac:dyDescent="0.25">
      <c r="A9" s="87" t="s">
        <v>340</v>
      </c>
      <c r="B9" s="83"/>
      <c r="C9" s="83"/>
      <c r="D9" s="83"/>
      <c r="E9" s="83"/>
    </row>
    <row r="10" spans="1:5" x14ac:dyDescent="0.25">
      <c r="A10" s="87" t="s">
        <v>341</v>
      </c>
      <c r="B10" s="83"/>
      <c r="C10" s="83"/>
      <c r="D10" s="83"/>
      <c r="E10" s="83"/>
    </row>
    <row r="11" spans="1:5" x14ac:dyDescent="0.25">
      <c r="A11" s="87" t="s">
        <v>342</v>
      </c>
      <c r="B11" s="83"/>
      <c r="C11" s="83"/>
      <c r="D11" s="83"/>
      <c r="E11" s="83"/>
    </row>
    <row r="12" spans="1:5" x14ac:dyDescent="0.25">
      <c r="A12" s="87" t="s">
        <v>343</v>
      </c>
      <c r="B12" s="83"/>
      <c r="C12" s="83"/>
      <c r="D12" s="83"/>
      <c r="E12" s="83"/>
    </row>
    <row r="13" spans="1:5" x14ac:dyDescent="0.25">
      <c r="A13" s="87" t="s">
        <v>344</v>
      </c>
      <c r="B13" s="83"/>
      <c r="C13" s="83"/>
      <c r="D13" s="83"/>
      <c r="E13" s="83"/>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54" zoomScaleNormal="54"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89" t="s">
        <v>218</v>
      </c>
      <c r="B2" s="90" t="s">
        <v>345</v>
      </c>
      <c r="C2" s="90" t="s">
        <v>346</v>
      </c>
      <c r="D2" s="90" t="s">
        <v>347</v>
      </c>
      <c r="E2" s="90" t="s">
        <v>348</v>
      </c>
      <c r="F2" s="90" t="s">
        <v>349</v>
      </c>
      <c r="G2" s="90" t="s">
        <v>350</v>
      </c>
      <c r="H2" s="90" t="s">
        <v>351</v>
      </c>
      <c r="I2" s="90" t="s">
        <v>352</v>
      </c>
      <c r="J2" s="91" t="s">
        <v>353</v>
      </c>
      <c r="K2" s="91" t="s">
        <v>354</v>
      </c>
      <c r="L2" s="91" t="s">
        <v>355</v>
      </c>
      <c r="M2" s="91" t="s">
        <v>356</v>
      </c>
      <c r="N2" s="91" t="s">
        <v>357</v>
      </c>
      <c r="O2" s="91" t="s">
        <v>358</v>
      </c>
    </row>
    <row r="3" spans="1:15" x14ac:dyDescent="0.25">
      <c r="A3" s="92">
        <v>1</v>
      </c>
      <c r="B3" s="80" t="s">
        <v>337</v>
      </c>
      <c r="C3" s="80" t="s">
        <v>359</v>
      </c>
      <c r="D3" s="80" t="s">
        <v>360</v>
      </c>
      <c r="E3" s="80" t="s">
        <v>67</v>
      </c>
      <c r="F3" s="80" t="s">
        <v>361</v>
      </c>
      <c r="G3" s="80" t="s">
        <v>362</v>
      </c>
      <c r="H3" s="93">
        <v>41670</v>
      </c>
      <c r="I3" s="93">
        <v>41674</v>
      </c>
      <c r="J3" s="94" t="s">
        <v>363</v>
      </c>
      <c r="K3" s="94" t="s">
        <v>364</v>
      </c>
      <c r="L3" s="94" t="s">
        <v>365</v>
      </c>
      <c r="M3" s="94" t="s">
        <v>366</v>
      </c>
      <c r="N3" s="94" t="s">
        <v>367</v>
      </c>
      <c r="O3" s="94" t="s">
        <v>361</v>
      </c>
    </row>
    <row r="4" spans="1:15" x14ac:dyDescent="0.25">
      <c r="A4" s="92"/>
      <c r="B4" s="80" t="s">
        <v>337</v>
      </c>
      <c r="C4" s="80" t="s">
        <v>359</v>
      </c>
      <c r="D4" s="80" t="s">
        <v>368</v>
      </c>
      <c r="E4" s="80" t="s">
        <v>67</v>
      </c>
      <c r="F4" s="80" t="s">
        <v>361</v>
      </c>
      <c r="G4" s="80" t="s">
        <v>362</v>
      </c>
      <c r="H4" s="93">
        <v>41676</v>
      </c>
      <c r="I4" s="93">
        <v>41676</v>
      </c>
      <c r="J4" s="94"/>
      <c r="K4" s="94"/>
      <c r="L4" s="94"/>
      <c r="M4" s="94"/>
      <c r="N4" s="94"/>
      <c r="O4" s="94"/>
    </row>
    <row r="5" spans="1:15" x14ac:dyDescent="0.25">
      <c r="A5" s="92">
        <v>2</v>
      </c>
      <c r="B5" s="80" t="s">
        <v>364</v>
      </c>
      <c r="C5" s="80" t="s">
        <v>359</v>
      </c>
      <c r="D5" s="80" t="s">
        <v>360</v>
      </c>
      <c r="E5" s="80" t="s">
        <v>67</v>
      </c>
      <c r="F5" s="80" t="s">
        <v>361</v>
      </c>
      <c r="G5" s="80" t="s">
        <v>362</v>
      </c>
      <c r="H5" s="93">
        <v>41674</v>
      </c>
      <c r="I5" s="93">
        <v>41677</v>
      </c>
      <c r="J5" s="94" t="s">
        <v>369</v>
      </c>
      <c r="K5" s="94" t="s">
        <v>370</v>
      </c>
      <c r="L5" s="94" t="s">
        <v>371</v>
      </c>
      <c r="M5" s="94" t="s">
        <v>372</v>
      </c>
      <c r="N5" s="94" t="s">
        <v>373</v>
      </c>
      <c r="O5" s="94" t="s">
        <v>374</v>
      </c>
    </row>
    <row r="6" spans="1:15" x14ac:dyDescent="0.25">
      <c r="A6" s="92">
        <v>3</v>
      </c>
      <c r="B6" s="80" t="s">
        <v>375</v>
      </c>
      <c r="C6" s="80" t="s">
        <v>359</v>
      </c>
      <c r="D6" s="80" t="s">
        <v>360</v>
      </c>
      <c r="E6" s="80" t="s">
        <v>67</v>
      </c>
      <c r="F6" s="80" t="s">
        <v>361</v>
      </c>
      <c r="G6" s="80" t="s">
        <v>369</v>
      </c>
      <c r="H6" s="93">
        <v>41676</v>
      </c>
      <c r="I6" s="93">
        <v>41682</v>
      </c>
      <c r="J6" s="94" t="s">
        <v>362</v>
      </c>
      <c r="K6" s="94" t="s">
        <v>376</v>
      </c>
      <c r="L6" s="94" t="s">
        <v>377</v>
      </c>
      <c r="M6" s="94" t="s">
        <v>378</v>
      </c>
      <c r="N6" s="94" t="s">
        <v>67</v>
      </c>
      <c r="O6" s="94" t="s">
        <v>379</v>
      </c>
    </row>
    <row r="7" spans="1:15" x14ac:dyDescent="0.25">
      <c r="A7" s="92">
        <v>4</v>
      </c>
      <c r="B7" s="80"/>
      <c r="C7" s="80"/>
      <c r="D7" s="80"/>
      <c r="E7" s="80"/>
      <c r="F7" s="80"/>
      <c r="G7" s="80"/>
      <c r="H7" s="93" t="str">
        <f t="shared" ref="H7:H30" ca="1" si="0">+IF(B7&lt;&gt;"",TODAY(),"")</f>
        <v/>
      </c>
      <c r="I7" s="93"/>
      <c r="J7" s="94" t="s">
        <v>380</v>
      </c>
      <c r="K7" s="94" t="s">
        <v>381</v>
      </c>
      <c r="L7" s="94" t="s">
        <v>359</v>
      </c>
      <c r="M7" s="94" t="s">
        <v>382</v>
      </c>
      <c r="N7" s="94" t="s">
        <v>383</v>
      </c>
      <c r="O7" s="94" t="s">
        <v>384</v>
      </c>
    </row>
    <row r="8" spans="1:15" x14ac:dyDescent="0.25">
      <c r="A8" s="92">
        <v>5</v>
      </c>
      <c r="B8" s="80"/>
      <c r="C8" s="80"/>
      <c r="D8" s="80"/>
      <c r="E8" s="80"/>
      <c r="F8" s="80"/>
      <c r="G8" s="80"/>
      <c r="H8" s="93" t="str">
        <f t="shared" ca="1" si="0"/>
        <v/>
      </c>
      <c r="I8" s="93"/>
      <c r="J8" s="80"/>
      <c r="K8" s="94" t="s">
        <v>375</v>
      </c>
      <c r="L8" s="94"/>
      <c r="M8" s="94" t="s">
        <v>385</v>
      </c>
      <c r="N8" s="80"/>
      <c r="O8" s="94" t="s">
        <v>386</v>
      </c>
    </row>
    <row r="9" spans="1:15" x14ac:dyDescent="0.25">
      <c r="A9" s="92">
        <v>6</v>
      </c>
      <c r="B9" s="80"/>
      <c r="C9" s="80"/>
      <c r="D9" s="80"/>
      <c r="E9" s="80"/>
      <c r="F9" s="80"/>
      <c r="G9" s="80"/>
      <c r="H9" s="93" t="str">
        <f t="shared" ca="1" si="0"/>
        <v/>
      </c>
      <c r="I9" s="93"/>
      <c r="J9" s="80"/>
      <c r="K9" s="94" t="s">
        <v>387</v>
      </c>
      <c r="L9" s="94"/>
      <c r="M9" s="94" t="s">
        <v>360</v>
      </c>
      <c r="N9" s="80"/>
      <c r="O9" s="94" t="s">
        <v>388</v>
      </c>
    </row>
    <row r="10" spans="1:15" x14ac:dyDescent="0.25">
      <c r="A10" s="92">
        <v>7</v>
      </c>
      <c r="B10" s="80"/>
      <c r="C10" s="80"/>
      <c r="D10" s="80"/>
      <c r="E10" s="80"/>
      <c r="F10" s="80"/>
      <c r="G10" s="80"/>
      <c r="H10" s="93" t="str">
        <f t="shared" ca="1" si="0"/>
        <v/>
      </c>
      <c r="I10" s="93"/>
      <c r="J10" s="80"/>
      <c r="K10" s="94" t="s">
        <v>389</v>
      </c>
      <c r="L10" s="94"/>
      <c r="M10" s="94" t="s">
        <v>390</v>
      </c>
      <c r="N10" s="80"/>
      <c r="O10" s="94"/>
    </row>
    <row r="11" spans="1:15" x14ac:dyDescent="0.25">
      <c r="A11" s="92">
        <v>9</v>
      </c>
      <c r="B11" s="80"/>
      <c r="C11" s="80"/>
      <c r="D11" s="80"/>
      <c r="E11" s="80"/>
      <c r="F11" s="80"/>
      <c r="G11" s="80"/>
      <c r="H11" s="93" t="str">
        <f t="shared" ca="1" si="0"/>
        <v/>
      </c>
      <c r="I11" s="93"/>
      <c r="J11" s="80"/>
      <c r="K11" s="94" t="s">
        <v>337</v>
      </c>
      <c r="L11" s="94"/>
      <c r="M11" s="94" t="s">
        <v>391</v>
      </c>
      <c r="N11" s="80"/>
      <c r="O11" s="80"/>
    </row>
    <row r="12" spans="1:15" x14ac:dyDescent="0.25">
      <c r="A12" s="92">
        <v>10</v>
      </c>
      <c r="B12" s="80"/>
      <c r="C12" s="80"/>
      <c r="D12" s="80"/>
      <c r="E12" s="80"/>
      <c r="F12" s="80"/>
      <c r="G12" s="80"/>
      <c r="H12" s="93" t="str">
        <f t="shared" ca="1" si="0"/>
        <v/>
      </c>
      <c r="I12" s="93"/>
      <c r="J12" s="80"/>
      <c r="K12" s="94" t="s">
        <v>392</v>
      </c>
      <c r="L12" s="94"/>
      <c r="M12" s="94" t="s">
        <v>393</v>
      </c>
      <c r="N12" s="80"/>
      <c r="O12" s="80"/>
    </row>
    <row r="13" spans="1:15" x14ac:dyDescent="0.25">
      <c r="A13" s="92">
        <v>11</v>
      </c>
      <c r="B13" s="80"/>
      <c r="C13" s="80"/>
      <c r="D13" s="80"/>
      <c r="E13" s="80"/>
      <c r="F13" s="80"/>
      <c r="G13" s="80"/>
      <c r="H13" s="93" t="str">
        <f t="shared" ca="1" si="0"/>
        <v/>
      </c>
      <c r="I13" s="93"/>
      <c r="J13" s="80"/>
      <c r="K13" s="94" t="s">
        <v>394</v>
      </c>
      <c r="L13" s="94"/>
      <c r="M13" s="94" t="s">
        <v>371</v>
      </c>
      <c r="N13" s="80"/>
      <c r="O13" s="80"/>
    </row>
    <row r="14" spans="1:15" x14ac:dyDescent="0.25">
      <c r="A14" s="92">
        <v>12</v>
      </c>
      <c r="B14" s="80"/>
      <c r="C14" s="80"/>
      <c r="D14" s="80"/>
      <c r="E14" s="80"/>
      <c r="F14" s="80"/>
      <c r="G14" s="80"/>
      <c r="H14" s="93" t="str">
        <f t="shared" ca="1" si="0"/>
        <v/>
      </c>
      <c r="I14" s="93"/>
      <c r="J14" s="80"/>
      <c r="K14" s="94" t="s">
        <v>395</v>
      </c>
      <c r="L14" s="94"/>
      <c r="M14" s="94" t="s">
        <v>368</v>
      </c>
      <c r="N14" s="80"/>
      <c r="O14" s="80"/>
    </row>
    <row r="15" spans="1:15" x14ac:dyDescent="0.25">
      <c r="A15" s="92">
        <v>13.1272727272727</v>
      </c>
      <c r="B15" s="80"/>
      <c r="C15" s="80"/>
      <c r="D15" s="80"/>
      <c r="E15" s="80"/>
      <c r="F15" s="80"/>
      <c r="G15" s="80"/>
      <c r="H15" s="93" t="str">
        <f t="shared" ca="1" si="0"/>
        <v/>
      </c>
      <c r="I15" s="93"/>
      <c r="J15" s="80"/>
      <c r="K15" s="94" t="s">
        <v>396</v>
      </c>
      <c r="L15" s="94"/>
      <c r="M15" s="94" t="s">
        <v>397</v>
      </c>
      <c r="N15" s="80"/>
      <c r="O15" s="80"/>
    </row>
    <row r="16" spans="1:15" x14ac:dyDescent="0.25">
      <c r="A16" s="92">
        <v>14.254545454545401</v>
      </c>
      <c r="B16" s="80"/>
      <c r="C16" s="80"/>
      <c r="D16" s="80"/>
      <c r="E16" s="80"/>
      <c r="F16" s="80"/>
      <c r="G16" s="80"/>
      <c r="H16" s="93" t="str">
        <f t="shared" ca="1" si="0"/>
        <v/>
      </c>
      <c r="I16" s="93"/>
      <c r="J16" s="80"/>
      <c r="K16" s="94" t="s">
        <v>398</v>
      </c>
      <c r="L16" s="80"/>
      <c r="M16" s="80"/>
      <c r="N16" s="80"/>
      <c r="O16" s="80"/>
    </row>
    <row r="17" spans="1:15" x14ac:dyDescent="0.25">
      <c r="A17" s="92">
        <v>15.3818181818182</v>
      </c>
      <c r="B17" s="80"/>
      <c r="C17" s="80"/>
      <c r="D17" s="80"/>
      <c r="E17" s="80"/>
      <c r="F17" s="80"/>
      <c r="G17" s="80"/>
      <c r="H17" s="93" t="str">
        <f t="shared" ca="1" si="0"/>
        <v/>
      </c>
      <c r="I17" s="93"/>
      <c r="J17" s="80"/>
      <c r="K17" s="94" t="s">
        <v>342</v>
      </c>
      <c r="L17" s="80"/>
      <c r="M17" s="80"/>
      <c r="N17" s="80"/>
      <c r="O17" s="80"/>
    </row>
    <row r="18" spans="1:15" x14ac:dyDescent="0.25">
      <c r="A18" s="92">
        <v>16.509090909090901</v>
      </c>
      <c r="B18" s="80"/>
      <c r="C18" s="80"/>
      <c r="D18" s="80"/>
      <c r="E18" s="80"/>
      <c r="F18" s="80"/>
      <c r="G18" s="80"/>
      <c r="H18" s="93" t="str">
        <f t="shared" ca="1" si="0"/>
        <v/>
      </c>
      <c r="I18" s="93"/>
      <c r="J18" s="80"/>
      <c r="K18" s="94" t="s">
        <v>343</v>
      </c>
      <c r="L18" s="80"/>
      <c r="M18" s="80"/>
      <c r="N18" s="80"/>
      <c r="O18" s="80"/>
    </row>
    <row r="19" spans="1:15" x14ac:dyDescent="0.25">
      <c r="A19" s="92">
        <v>17.636363636363601</v>
      </c>
      <c r="B19" s="80"/>
      <c r="C19" s="80"/>
      <c r="D19" s="80"/>
      <c r="E19" s="80"/>
      <c r="F19" s="80"/>
      <c r="G19" s="80"/>
      <c r="H19" s="93" t="str">
        <f t="shared" ca="1" si="0"/>
        <v/>
      </c>
      <c r="I19" s="93"/>
      <c r="J19" s="80"/>
      <c r="K19" s="80"/>
      <c r="L19" s="80"/>
      <c r="M19" s="80"/>
      <c r="N19" s="80"/>
      <c r="O19" s="80"/>
    </row>
    <row r="20" spans="1:15" x14ac:dyDescent="0.25">
      <c r="A20" s="92">
        <v>18.763636363636301</v>
      </c>
      <c r="B20" s="80"/>
      <c r="C20" s="80"/>
      <c r="D20" s="80"/>
      <c r="E20" s="80"/>
      <c r="F20" s="80"/>
      <c r="G20" s="80"/>
      <c r="H20" s="93" t="str">
        <f t="shared" ca="1" si="0"/>
        <v/>
      </c>
      <c r="I20" s="93"/>
      <c r="J20" s="80"/>
      <c r="K20" s="80"/>
      <c r="L20" s="80"/>
      <c r="M20" s="80"/>
      <c r="N20" s="80"/>
      <c r="O20" s="80"/>
    </row>
    <row r="21" spans="1:15" x14ac:dyDescent="0.25">
      <c r="A21" s="92">
        <v>19.890909090909101</v>
      </c>
      <c r="B21" s="80"/>
      <c r="C21" s="80"/>
      <c r="D21" s="80"/>
      <c r="E21" s="80"/>
      <c r="F21" s="80"/>
      <c r="G21" s="80"/>
      <c r="H21" s="93" t="str">
        <f t="shared" ca="1" si="0"/>
        <v/>
      </c>
      <c r="I21" s="93"/>
      <c r="J21" s="80"/>
      <c r="K21" s="80"/>
      <c r="L21" s="80"/>
      <c r="M21" s="80"/>
      <c r="N21" s="80"/>
      <c r="O21" s="80"/>
    </row>
    <row r="22" spans="1:15" x14ac:dyDescent="0.25">
      <c r="A22" s="92">
        <v>21.018181818181802</v>
      </c>
      <c r="B22" s="80"/>
      <c r="C22" s="80"/>
      <c r="D22" s="80"/>
      <c r="E22" s="80"/>
      <c r="F22" s="80"/>
      <c r="G22" s="80"/>
      <c r="H22" s="93" t="str">
        <f t="shared" ca="1" si="0"/>
        <v/>
      </c>
      <c r="I22" s="93"/>
      <c r="J22" s="80"/>
      <c r="K22" s="80"/>
      <c r="L22" s="80"/>
      <c r="M22" s="80"/>
      <c r="N22" s="80"/>
      <c r="O22" s="80"/>
    </row>
    <row r="23" spans="1:15" x14ac:dyDescent="0.25">
      <c r="A23" s="92">
        <v>22.145454545454498</v>
      </c>
      <c r="B23" s="80"/>
      <c r="C23" s="80"/>
      <c r="D23" s="80"/>
      <c r="E23" s="80"/>
      <c r="F23" s="80"/>
      <c r="G23" s="80"/>
      <c r="H23" s="93" t="str">
        <f t="shared" ca="1" si="0"/>
        <v/>
      </c>
      <c r="I23" s="93"/>
      <c r="J23" s="80"/>
      <c r="K23" s="80"/>
      <c r="L23" s="80"/>
      <c r="M23" s="80"/>
      <c r="N23" s="80"/>
      <c r="O23" s="80"/>
    </row>
    <row r="24" spans="1:15" x14ac:dyDescent="0.25">
      <c r="A24" s="92">
        <v>23.272727272727199</v>
      </c>
      <c r="B24" s="80"/>
      <c r="C24" s="80"/>
      <c r="D24" s="80"/>
      <c r="E24" s="80"/>
      <c r="F24" s="80"/>
      <c r="G24" s="80"/>
      <c r="H24" s="93" t="str">
        <f t="shared" ca="1" si="0"/>
        <v/>
      </c>
      <c r="I24" s="93"/>
      <c r="J24" s="80"/>
      <c r="K24" s="80"/>
      <c r="L24" s="80"/>
      <c r="M24" s="80"/>
      <c r="N24" s="80"/>
      <c r="O24" s="80"/>
    </row>
    <row r="25" spans="1:15" x14ac:dyDescent="0.25">
      <c r="A25" s="92">
        <v>24.4</v>
      </c>
      <c r="B25" s="80"/>
      <c r="C25" s="80"/>
      <c r="D25" s="80"/>
      <c r="E25" s="80"/>
      <c r="F25" s="80"/>
      <c r="G25" s="80"/>
      <c r="H25" s="93" t="str">
        <f t="shared" ca="1" si="0"/>
        <v/>
      </c>
      <c r="I25" s="93"/>
      <c r="J25" s="80"/>
      <c r="K25" s="80"/>
      <c r="L25" s="80"/>
      <c r="M25" s="80"/>
      <c r="N25" s="80"/>
      <c r="O25" s="80"/>
    </row>
    <row r="26" spans="1:15" x14ac:dyDescent="0.25">
      <c r="A26" s="92">
        <v>25.527272727272699</v>
      </c>
      <c r="B26" s="80"/>
      <c r="C26" s="80"/>
      <c r="D26" s="80"/>
      <c r="E26" s="80"/>
      <c r="F26" s="80"/>
      <c r="G26" s="80"/>
      <c r="H26" s="93" t="str">
        <f t="shared" ca="1" si="0"/>
        <v/>
      </c>
      <c r="I26" s="93"/>
      <c r="J26" s="80"/>
      <c r="K26" s="80"/>
      <c r="L26" s="80"/>
      <c r="M26" s="80"/>
      <c r="N26" s="80"/>
      <c r="O26" s="80"/>
    </row>
    <row r="27" spans="1:15" x14ac:dyDescent="0.25">
      <c r="A27" s="92">
        <v>26.654545454545399</v>
      </c>
      <c r="B27" s="80"/>
      <c r="C27" s="80"/>
      <c r="D27" s="80"/>
      <c r="E27" s="80"/>
      <c r="F27" s="80"/>
      <c r="G27" s="80"/>
      <c r="H27" s="93" t="str">
        <f t="shared" ca="1" si="0"/>
        <v/>
      </c>
      <c r="I27" s="93"/>
      <c r="J27" s="80"/>
      <c r="K27" s="80"/>
      <c r="L27" s="80"/>
      <c r="M27" s="80"/>
      <c r="N27" s="80"/>
      <c r="O27" s="80"/>
    </row>
    <row r="28" spans="1:15" x14ac:dyDescent="0.25">
      <c r="A28" s="92">
        <v>27.781818181818199</v>
      </c>
      <c r="B28" s="80"/>
      <c r="C28" s="80"/>
      <c r="D28" s="80"/>
      <c r="E28" s="80"/>
      <c r="F28" s="80"/>
      <c r="G28" s="80"/>
      <c r="H28" s="93" t="str">
        <f t="shared" ca="1" si="0"/>
        <v/>
      </c>
      <c r="I28" s="93"/>
      <c r="J28" s="80"/>
      <c r="K28" s="80"/>
      <c r="L28" s="80"/>
      <c r="M28" s="80"/>
      <c r="N28" s="80"/>
      <c r="O28" s="80"/>
    </row>
    <row r="29" spans="1:15" x14ac:dyDescent="0.25">
      <c r="A29" s="92">
        <v>28.909090909090899</v>
      </c>
      <c r="B29" s="80"/>
      <c r="C29" s="80"/>
      <c r="D29" s="80"/>
      <c r="E29" s="80"/>
      <c r="F29" s="80"/>
      <c r="G29" s="80"/>
      <c r="H29" s="93" t="str">
        <f t="shared" ca="1" si="0"/>
        <v/>
      </c>
      <c r="I29" s="93"/>
      <c r="J29" s="80"/>
      <c r="K29" s="80"/>
      <c r="L29" s="80"/>
      <c r="M29" s="80"/>
      <c r="N29" s="80"/>
      <c r="O29" s="80"/>
    </row>
    <row r="30" spans="1:15" x14ac:dyDescent="0.25">
      <c r="A30" s="92">
        <v>30.0363636363636</v>
      </c>
      <c r="B30" s="80"/>
      <c r="C30" s="80"/>
      <c r="D30" s="80"/>
      <c r="E30" s="80"/>
      <c r="F30" s="80"/>
      <c r="G30" s="80"/>
      <c r="H30" s="93" t="str">
        <f t="shared" ca="1" si="0"/>
        <v/>
      </c>
      <c r="I30" s="93"/>
      <c r="J30" s="80"/>
      <c r="K30" s="80"/>
      <c r="L30" s="80"/>
      <c r="M30" s="80"/>
      <c r="N30" s="80"/>
      <c r="O30" s="80"/>
    </row>
    <row r="31" spans="1:15" x14ac:dyDescent="0.25">
      <c r="C31" s="80"/>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96" zoomScaleNormal="96" workbookViewId="0">
      <selection activeCell="J15" sqref="J14:J15"/>
    </sheetView>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G19"/>
  <sheetViews>
    <sheetView tabSelected="1" topLeftCell="C14" zoomScale="70" zoomScaleNormal="70" workbookViewId="0">
      <selection activeCell="K18" sqref="K18"/>
    </sheetView>
  </sheetViews>
  <sheetFormatPr baseColWidth="10" defaultColWidth="9.140625" defaultRowHeight="15" x14ac:dyDescent="0.25"/>
  <cols>
    <col min="1" max="2" width="0" style="100" hidden="1"/>
    <col min="3" max="3" width="22" style="100"/>
    <col min="4" max="4" width="28.5703125" style="180"/>
    <col min="5" max="5" width="31" style="100"/>
    <col min="6" max="6" width="33.28515625" style="100"/>
    <col min="7" max="7" width="32.42578125" style="181"/>
    <col min="8" max="8" width="34.28515625" style="100"/>
    <col min="9" max="9" width="29.42578125" style="100"/>
    <col min="10" max="10" width="7.42578125" style="100"/>
    <col min="11" max="11" width="36.85546875" style="100"/>
    <col min="12" max="12" width="36" style="100"/>
    <col min="13" max="13" width="0.140625" style="100"/>
    <col min="14" max="25" width="4.7109375" style="100"/>
    <col min="26" max="26" width="31.85546875" style="100"/>
    <col min="27" max="27" width="34.5703125" style="100"/>
    <col min="28" max="28" width="38.42578125" style="100"/>
    <col min="29" max="29" width="22" style="100"/>
    <col min="30" max="30" width="25.7109375" style="100"/>
    <col min="31" max="31" width="24.7109375" style="100"/>
    <col min="32" max="32" width="15.85546875" style="100"/>
    <col min="33" max="33" width="20.140625" style="100"/>
    <col min="34" max="34" width="15.85546875" style="100"/>
    <col min="35" max="35" width="13.7109375" style="100"/>
    <col min="36" max="47" width="0" style="100" hidden="1"/>
    <col min="48" max="48" width="33" style="100"/>
    <col min="49" max="51" width="0" style="100" hidden="1"/>
    <col min="52" max="52" width="31" style="182"/>
    <col min="53" max="1021" width="11.42578125" style="100"/>
    <col min="1022" max="16384" width="9.140625" style="98"/>
  </cols>
  <sheetData>
    <row r="1" spans="1:52" s="95" customFormat="1" ht="18" hidden="1" customHeight="1" x14ac:dyDescent="0.25">
      <c r="A1" s="208" t="s">
        <v>120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W1" s="96" t="s">
        <v>121</v>
      </c>
      <c r="AZ1" s="97"/>
    </row>
    <row r="2" spans="1:52" ht="18" hidden="1" customHeight="1" x14ac:dyDescent="0.25">
      <c r="A2" s="209" t="s">
        <v>122</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98"/>
      <c r="AW2" s="99" t="s">
        <v>123</v>
      </c>
      <c r="AX2" s="98"/>
      <c r="AY2" s="98"/>
      <c r="AZ2" s="97"/>
    </row>
    <row r="3" spans="1:52" ht="18" hidden="1" customHeight="1" x14ac:dyDescent="0.25">
      <c r="A3" s="209" t="s">
        <v>124</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98"/>
      <c r="AW3" s="96"/>
      <c r="AX3" s="98"/>
      <c r="AY3" s="98"/>
      <c r="AZ3" s="97"/>
    </row>
    <row r="4" spans="1:52" ht="18" hidden="1" customHeight="1" x14ac:dyDescent="0.25">
      <c r="A4" s="209" t="s">
        <v>125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98"/>
      <c r="AW4" s="101"/>
      <c r="AX4" s="98"/>
      <c r="AY4" s="98"/>
      <c r="AZ4" s="97"/>
    </row>
    <row r="5" spans="1:52" ht="18" customHeight="1" x14ac:dyDescent="0.25">
      <c r="A5" s="102"/>
      <c r="B5" s="103"/>
      <c r="C5" s="210"/>
      <c r="D5" s="210" t="s">
        <v>126</v>
      </c>
      <c r="E5" s="210" t="s">
        <v>127</v>
      </c>
      <c r="F5" s="210" t="s">
        <v>128</v>
      </c>
      <c r="G5" s="210" t="s">
        <v>129</v>
      </c>
      <c r="H5" s="210" t="s">
        <v>130</v>
      </c>
      <c r="I5" s="210" t="s">
        <v>131</v>
      </c>
      <c r="J5" s="210" t="s">
        <v>132</v>
      </c>
      <c r="K5" s="210" t="s">
        <v>133</v>
      </c>
      <c r="L5" s="210" t="s">
        <v>134</v>
      </c>
      <c r="M5" s="104"/>
      <c r="N5" s="211" t="s">
        <v>135</v>
      </c>
      <c r="O5" s="211"/>
      <c r="P5" s="211"/>
      <c r="Q5" s="211"/>
      <c r="R5" s="211"/>
      <c r="S5" s="211"/>
      <c r="T5" s="211"/>
      <c r="U5" s="211"/>
      <c r="V5" s="211"/>
      <c r="W5" s="211"/>
      <c r="X5" s="211"/>
      <c r="Y5" s="211"/>
      <c r="Z5" s="105"/>
      <c r="AA5" s="106"/>
      <c r="AB5" s="106"/>
      <c r="AC5" s="106"/>
      <c r="AD5" s="106"/>
      <c r="AE5" s="106"/>
      <c r="AF5" s="207" t="s">
        <v>136</v>
      </c>
      <c r="AG5" s="207"/>
      <c r="AH5" s="207"/>
      <c r="AI5" s="207"/>
      <c r="AJ5" s="207" t="s">
        <v>137</v>
      </c>
      <c r="AK5" s="207"/>
      <c r="AL5" s="207"/>
      <c r="AM5" s="207"/>
      <c r="AN5" s="207" t="s">
        <v>138</v>
      </c>
      <c r="AO5" s="207"/>
      <c r="AP5" s="207"/>
      <c r="AQ5" s="207"/>
      <c r="AR5" s="207" t="s">
        <v>139</v>
      </c>
      <c r="AS5" s="207"/>
      <c r="AT5" s="207"/>
      <c r="AU5" s="207"/>
      <c r="AV5" s="199" t="s">
        <v>140</v>
      </c>
      <c r="AW5" s="199" t="s">
        <v>141</v>
      </c>
      <c r="AX5" s="199" t="s">
        <v>142</v>
      </c>
      <c r="AY5" s="199" t="s">
        <v>143</v>
      </c>
      <c r="AZ5" s="199" t="s">
        <v>144</v>
      </c>
    </row>
    <row r="6" spans="1:52" ht="114" customHeight="1" x14ac:dyDescent="0.25">
      <c r="A6" s="107" t="s">
        <v>145</v>
      </c>
      <c r="B6" s="108" t="s">
        <v>146</v>
      </c>
      <c r="C6" s="210"/>
      <c r="D6" s="210"/>
      <c r="E6" s="210"/>
      <c r="F6" s="210"/>
      <c r="G6" s="210"/>
      <c r="H6" s="210"/>
      <c r="I6" s="210"/>
      <c r="J6" s="210"/>
      <c r="K6" s="210"/>
      <c r="L6" s="210"/>
      <c r="M6" s="109"/>
      <c r="N6" s="110" t="s">
        <v>147</v>
      </c>
      <c r="O6" s="111" t="s">
        <v>148</v>
      </c>
      <c r="P6" s="112" t="s">
        <v>149</v>
      </c>
      <c r="Q6" s="113" t="s">
        <v>150</v>
      </c>
      <c r="R6" s="114" t="s">
        <v>151</v>
      </c>
      <c r="S6" s="115" t="s">
        <v>152</v>
      </c>
      <c r="T6" s="116" t="s">
        <v>153</v>
      </c>
      <c r="U6" s="117" t="s">
        <v>154</v>
      </c>
      <c r="V6" s="118" t="s">
        <v>155</v>
      </c>
      <c r="W6" s="119" t="s">
        <v>156</v>
      </c>
      <c r="X6" s="120" t="s">
        <v>157</v>
      </c>
      <c r="Y6" s="121" t="s">
        <v>158</v>
      </c>
      <c r="Z6" s="122" t="s">
        <v>159</v>
      </c>
      <c r="AA6" s="122" t="s">
        <v>160</v>
      </c>
      <c r="AB6" s="122" t="s">
        <v>161</v>
      </c>
      <c r="AC6" s="122" t="s">
        <v>162</v>
      </c>
      <c r="AD6" s="122" t="s">
        <v>163</v>
      </c>
      <c r="AE6" s="122" t="s">
        <v>164</v>
      </c>
      <c r="AF6" s="123" t="s">
        <v>165</v>
      </c>
      <c r="AG6" s="124" t="s">
        <v>166</v>
      </c>
      <c r="AH6" s="125" t="s">
        <v>167</v>
      </c>
      <c r="AI6" s="126" t="s">
        <v>168</v>
      </c>
      <c r="AJ6" s="123" t="s">
        <v>165</v>
      </c>
      <c r="AK6" s="124" t="s">
        <v>166</v>
      </c>
      <c r="AL6" s="125" t="s">
        <v>167</v>
      </c>
      <c r="AM6" s="126" t="s">
        <v>168</v>
      </c>
      <c r="AN6" s="123" t="s">
        <v>165</v>
      </c>
      <c r="AO6" s="124" t="s">
        <v>166</v>
      </c>
      <c r="AP6" s="125" t="s">
        <v>167</v>
      </c>
      <c r="AQ6" s="126" t="s">
        <v>168</v>
      </c>
      <c r="AR6" s="123" t="s">
        <v>165</v>
      </c>
      <c r="AS6" s="124" t="s">
        <v>166</v>
      </c>
      <c r="AT6" s="125" t="s">
        <v>167</v>
      </c>
      <c r="AU6" s="126" t="s">
        <v>168</v>
      </c>
      <c r="AV6" s="199"/>
      <c r="AW6" s="199"/>
      <c r="AX6" s="199"/>
      <c r="AY6" s="199"/>
      <c r="AZ6" s="199"/>
    </row>
    <row r="7" spans="1:52" ht="114" customHeight="1" x14ac:dyDescent="0.25">
      <c r="A7" s="127"/>
      <c r="B7" s="128"/>
      <c r="C7" s="200" t="s">
        <v>169</v>
      </c>
      <c r="D7" s="198" t="s">
        <v>170</v>
      </c>
      <c r="E7" s="195" t="s">
        <v>171</v>
      </c>
      <c r="F7" s="195" t="s">
        <v>172</v>
      </c>
      <c r="G7" s="195" t="s">
        <v>173</v>
      </c>
      <c r="H7" s="195" t="s">
        <v>174</v>
      </c>
      <c r="I7" s="201" t="s">
        <v>175</v>
      </c>
      <c r="J7" s="129">
        <v>1</v>
      </c>
      <c r="K7" s="130" t="s">
        <v>424</v>
      </c>
      <c r="L7" s="131" t="s">
        <v>176</v>
      </c>
      <c r="M7" s="132"/>
      <c r="N7" s="133"/>
      <c r="O7" s="134"/>
      <c r="P7" s="135"/>
      <c r="Q7" s="136"/>
      <c r="R7" s="137"/>
      <c r="S7" s="138"/>
      <c r="T7" s="139"/>
      <c r="U7" s="140"/>
      <c r="V7" s="141"/>
      <c r="W7" s="142"/>
      <c r="X7" s="143"/>
      <c r="Y7" s="144"/>
      <c r="Z7" s="145" t="s">
        <v>431</v>
      </c>
      <c r="AA7" s="146" t="s">
        <v>432</v>
      </c>
      <c r="AB7" s="146" t="s">
        <v>433</v>
      </c>
      <c r="AC7" s="146" t="s">
        <v>177</v>
      </c>
      <c r="AD7" s="146" t="s">
        <v>178</v>
      </c>
      <c r="AE7" s="146" t="s">
        <v>179</v>
      </c>
      <c r="AF7" s="147"/>
      <c r="AG7" s="148" t="s">
        <v>119</v>
      </c>
      <c r="AH7" s="149"/>
      <c r="AI7" s="150"/>
      <c r="AJ7" s="147"/>
      <c r="AK7" s="148"/>
      <c r="AL7" s="149"/>
      <c r="AM7" s="150"/>
      <c r="AN7" s="147"/>
      <c r="AO7" s="148"/>
      <c r="AP7" s="149"/>
      <c r="AQ7" s="150"/>
      <c r="AR7" s="147"/>
      <c r="AS7" s="148"/>
      <c r="AT7" s="149"/>
      <c r="AU7" s="150"/>
      <c r="AV7" s="148"/>
      <c r="AW7" s="148"/>
      <c r="AX7" s="148"/>
      <c r="AY7" s="148"/>
      <c r="AZ7" s="151" t="s">
        <v>180</v>
      </c>
    </row>
    <row r="8" spans="1:52" ht="129" customHeight="1" x14ac:dyDescent="0.25">
      <c r="A8" s="152"/>
      <c r="B8" s="153"/>
      <c r="C8" s="200"/>
      <c r="D8" s="198"/>
      <c r="E8" s="195"/>
      <c r="F8" s="195"/>
      <c r="G8" s="195"/>
      <c r="H8" s="195"/>
      <c r="I8" s="201"/>
      <c r="J8" s="129">
        <v>2</v>
      </c>
      <c r="K8" s="154" t="s">
        <v>425</v>
      </c>
      <c r="L8" s="131" t="s">
        <v>176</v>
      </c>
      <c r="M8" s="155"/>
      <c r="N8" s="133"/>
      <c r="O8" s="134"/>
      <c r="P8" s="135"/>
      <c r="Q8" s="136"/>
      <c r="R8" s="137"/>
      <c r="S8" s="138"/>
      <c r="T8" s="139"/>
      <c r="U8" s="140"/>
      <c r="V8" s="141"/>
      <c r="W8" s="142"/>
      <c r="X8" s="143"/>
      <c r="Y8" s="144"/>
      <c r="Z8" s="146" t="s">
        <v>434</v>
      </c>
      <c r="AA8" s="146" t="s">
        <v>181</v>
      </c>
      <c r="AB8" s="146" t="s">
        <v>181</v>
      </c>
      <c r="AC8" s="146" t="s">
        <v>182</v>
      </c>
      <c r="AD8" s="146" t="s">
        <v>183</v>
      </c>
      <c r="AE8" s="146" t="s">
        <v>184</v>
      </c>
      <c r="AF8" s="147"/>
      <c r="AG8" s="148"/>
      <c r="AH8" s="149"/>
      <c r="AI8" s="150"/>
      <c r="AJ8" s="147"/>
      <c r="AK8" s="148"/>
      <c r="AL8" s="149"/>
      <c r="AM8" s="150"/>
      <c r="AN8" s="147"/>
      <c r="AO8" s="148"/>
      <c r="AP8" s="149"/>
      <c r="AQ8" s="150"/>
      <c r="AR8" s="147"/>
      <c r="AS8" s="148"/>
      <c r="AT8" s="149"/>
      <c r="AU8" s="150"/>
      <c r="AV8" s="202"/>
      <c r="AW8" s="203"/>
      <c r="AX8" s="204"/>
      <c r="AY8" s="204"/>
      <c r="AZ8" s="151" t="s">
        <v>180</v>
      </c>
    </row>
    <row r="9" spans="1:52" ht="105.75" customHeight="1" x14ac:dyDescent="0.25">
      <c r="A9" s="152"/>
      <c r="B9" s="153"/>
      <c r="C9" s="200"/>
      <c r="D9" s="198"/>
      <c r="E9" s="195"/>
      <c r="F9" s="195"/>
      <c r="G9" s="195"/>
      <c r="H9" s="195"/>
      <c r="I9" s="201"/>
      <c r="J9" s="129">
        <v>3</v>
      </c>
      <c r="K9" s="130" t="s">
        <v>426</v>
      </c>
      <c r="L9" s="131" t="s">
        <v>176</v>
      </c>
      <c r="M9" s="155"/>
      <c r="N9" s="133"/>
      <c r="O9" s="134"/>
      <c r="P9" s="135"/>
      <c r="Q9" s="136"/>
      <c r="R9" s="137"/>
      <c r="S9" s="138"/>
      <c r="T9" s="139"/>
      <c r="U9" s="140"/>
      <c r="V9" s="141"/>
      <c r="W9" s="142"/>
      <c r="X9" s="143"/>
      <c r="Y9" s="144"/>
      <c r="Z9" s="146" t="s">
        <v>185</v>
      </c>
      <c r="AA9" s="146" t="s">
        <v>186</v>
      </c>
      <c r="AB9" s="146" t="s">
        <v>186</v>
      </c>
      <c r="AC9" s="146" t="s">
        <v>177</v>
      </c>
      <c r="AD9" s="146" t="s">
        <v>178</v>
      </c>
      <c r="AE9" s="146" t="s">
        <v>187</v>
      </c>
      <c r="AF9" s="147"/>
      <c r="AG9" s="148"/>
      <c r="AH9" s="149"/>
      <c r="AI9" s="150"/>
      <c r="AJ9" s="147"/>
      <c r="AK9" s="148"/>
      <c r="AL9" s="149"/>
      <c r="AM9" s="150"/>
      <c r="AN9" s="147"/>
      <c r="AO9" s="148"/>
      <c r="AP9" s="149"/>
      <c r="AQ9" s="150"/>
      <c r="AR9" s="147"/>
      <c r="AS9" s="148"/>
      <c r="AT9" s="149"/>
      <c r="AU9" s="150"/>
      <c r="AV9" s="202"/>
      <c r="AW9" s="203"/>
      <c r="AX9" s="204"/>
      <c r="AY9" s="204"/>
      <c r="AZ9" s="151" t="s">
        <v>180</v>
      </c>
    </row>
    <row r="10" spans="1:52" ht="262.5" customHeight="1" x14ac:dyDescent="0.25">
      <c r="A10" s="152"/>
      <c r="B10" s="153"/>
      <c r="C10" s="200"/>
      <c r="D10" s="198"/>
      <c r="E10" s="195"/>
      <c r="F10" s="195"/>
      <c r="G10" s="195"/>
      <c r="H10" s="205" t="s">
        <v>188</v>
      </c>
      <c r="I10" s="206" t="s">
        <v>189</v>
      </c>
      <c r="J10" s="156">
        <v>4</v>
      </c>
      <c r="K10" s="157" t="s">
        <v>403</v>
      </c>
      <c r="L10" s="158" t="s">
        <v>176</v>
      </c>
      <c r="M10" s="159"/>
      <c r="N10" s="133"/>
      <c r="O10" s="134"/>
      <c r="P10" s="135"/>
      <c r="Q10" s="136"/>
      <c r="R10" s="137"/>
      <c r="S10" s="138"/>
      <c r="T10" s="139"/>
      <c r="U10" s="140"/>
      <c r="V10" s="141"/>
      <c r="W10" s="142"/>
      <c r="X10" s="143"/>
      <c r="Y10" s="144"/>
      <c r="Z10" s="160" t="s">
        <v>435</v>
      </c>
      <c r="AA10" s="161" t="s">
        <v>436</v>
      </c>
      <c r="AB10" s="161" t="s">
        <v>190</v>
      </c>
      <c r="AC10" s="161" t="s">
        <v>191</v>
      </c>
      <c r="AD10" s="161" t="s">
        <v>178</v>
      </c>
      <c r="AE10" s="161" t="s">
        <v>192</v>
      </c>
      <c r="AF10" s="147"/>
      <c r="AG10" s="148"/>
      <c r="AH10" s="149"/>
      <c r="AI10" s="150"/>
      <c r="AJ10" s="147"/>
      <c r="AK10" s="148"/>
      <c r="AL10" s="149"/>
      <c r="AM10" s="150"/>
      <c r="AN10" s="147"/>
      <c r="AO10" s="148"/>
      <c r="AP10" s="149"/>
      <c r="AQ10" s="150"/>
      <c r="AR10" s="147"/>
      <c r="AS10" s="148"/>
      <c r="AT10" s="149"/>
      <c r="AU10" s="150"/>
      <c r="AV10" s="202"/>
      <c r="AW10" s="203"/>
      <c r="AX10" s="204"/>
      <c r="AY10" s="204"/>
      <c r="AZ10" s="162" t="s">
        <v>180</v>
      </c>
    </row>
    <row r="11" spans="1:52" ht="118.5" customHeight="1" x14ac:dyDescent="0.25">
      <c r="A11" s="152"/>
      <c r="B11" s="153"/>
      <c r="C11" s="200"/>
      <c r="D11" s="198"/>
      <c r="E11" s="195"/>
      <c r="F11" s="195"/>
      <c r="G11" s="195"/>
      <c r="H11" s="205"/>
      <c r="I11" s="206"/>
      <c r="J11" s="156">
        <v>5</v>
      </c>
      <c r="K11" s="157" t="s">
        <v>405</v>
      </c>
      <c r="L11" s="158" t="s">
        <v>176</v>
      </c>
      <c r="M11" s="159"/>
      <c r="N11" s="133"/>
      <c r="O11" s="134"/>
      <c r="P11" s="135"/>
      <c r="Q11" s="136"/>
      <c r="R11" s="137"/>
      <c r="S11" s="138"/>
      <c r="T11" s="139"/>
      <c r="U11" s="140"/>
      <c r="V11" s="141"/>
      <c r="W11" s="142"/>
      <c r="X11" s="143"/>
      <c r="Y11" s="144"/>
      <c r="Z11" s="160" t="s">
        <v>406</v>
      </c>
      <c r="AA11" s="161" t="s">
        <v>407</v>
      </c>
      <c r="AB11" s="161" t="s">
        <v>404</v>
      </c>
      <c r="AC11" s="161" t="s">
        <v>191</v>
      </c>
      <c r="AD11" s="161" t="s">
        <v>178</v>
      </c>
      <c r="AE11" s="161" t="s">
        <v>193</v>
      </c>
      <c r="AF11" s="147"/>
      <c r="AG11" s="148"/>
      <c r="AH11" s="149"/>
      <c r="AI11" s="150"/>
      <c r="AJ11" s="147"/>
      <c r="AK11" s="148"/>
      <c r="AL11" s="149"/>
      <c r="AM11" s="150"/>
      <c r="AN11" s="147"/>
      <c r="AO11" s="148"/>
      <c r="AP11" s="149"/>
      <c r="AQ11" s="150"/>
      <c r="AR11" s="147"/>
      <c r="AS11" s="148"/>
      <c r="AT11" s="149"/>
      <c r="AU11" s="150"/>
      <c r="AV11" s="202"/>
      <c r="AW11" s="203"/>
      <c r="AX11" s="204"/>
      <c r="AY11" s="204"/>
      <c r="AZ11" s="162" t="s">
        <v>194</v>
      </c>
    </row>
    <row r="12" spans="1:52" ht="192" customHeight="1" x14ac:dyDescent="0.25">
      <c r="A12" s="152"/>
      <c r="B12" s="153"/>
      <c r="C12" s="200"/>
      <c r="D12" s="198"/>
      <c r="E12" s="195"/>
      <c r="F12" s="195"/>
      <c r="G12" s="195"/>
      <c r="H12" s="163" t="s">
        <v>195</v>
      </c>
      <c r="I12" s="164" t="s">
        <v>196</v>
      </c>
      <c r="J12" s="165">
        <v>6</v>
      </c>
      <c r="K12" s="166" t="s">
        <v>428</v>
      </c>
      <c r="L12" s="166" t="s">
        <v>176</v>
      </c>
      <c r="M12" s="159"/>
      <c r="N12" s="133"/>
      <c r="O12" s="167"/>
      <c r="P12" s="168"/>
      <c r="Q12" s="169"/>
      <c r="R12" s="137"/>
      <c r="S12" s="138"/>
      <c r="T12" s="170"/>
      <c r="U12" s="171"/>
      <c r="V12" s="172"/>
      <c r="W12" s="142"/>
      <c r="X12" s="143"/>
      <c r="Y12" s="173"/>
      <c r="Z12" s="160" t="s">
        <v>408</v>
      </c>
      <c r="AA12" s="161" t="s">
        <v>197</v>
      </c>
      <c r="AB12" s="161" t="s">
        <v>409</v>
      </c>
      <c r="AC12" s="161" t="s">
        <v>177</v>
      </c>
      <c r="AD12" s="161" t="s">
        <v>178</v>
      </c>
      <c r="AE12" s="161" t="s">
        <v>198</v>
      </c>
      <c r="AF12" s="147"/>
      <c r="AG12" s="148"/>
      <c r="AH12" s="149"/>
      <c r="AI12" s="150"/>
      <c r="AJ12" s="147"/>
      <c r="AK12" s="148"/>
      <c r="AL12" s="149"/>
      <c r="AM12" s="150"/>
      <c r="AN12" s="147"/>
      <c r="AO12" s="148"/>
      <c r="AP12" s="149"/>
      <c r="AQ12" s="150"/>
      <c r="AR12" s="147"/>
      <c r="AS12" s="148"/>
      <c r="AT12" s="149"/>
      <c r="AU12" s="150"/>
      <c r="AV12" s="202"/>
      <c r="AW12" s="203"/>
      <c r="AX12" s="204"/>
      <c r="AY12" s="204"/>
      <c r="AZ12" s="162" t="s">
        <v>194</v>
      </c>
    </row>
    <row r="13" spans="1:52" ht="125.25" customHeight="1" x14ac:dyDescent="0.25">
      <c r="A13" s="152"/>
      <c r="B13" s="153"/>
      <c r="C13" s="194" t="s">
        <v>199</v>
      </c>
      <c r="D13" s="174" t="s">
        <v>200</v>
      </c>
      <c r="E13" s="195" t="s">
        <v>201</v>
      </c>
      <c r="F13" s="195"/>
      <c r="G13" s="195"/>
      <c r="H13" s="196" t="s">
        <v>429</v>
      </c>
      <c r="I13" s="197" t="s">
        <v>427</v>
      </c>
      <c r="J13" s="175">
        <v>7</v>
      </c>
      <c r="K13" s="176" t="s">
        <v>410</v>
      </c>
      <c r="L13" s="177" t="s">
        <v>176</v>
      </c>
      <c r="M13" s="159"/>
      <c r="N13" s="133"/>
      <c r="O13" s="134"/>
      <c r="P13" s="135"/>
      <c r="Q13" s="136"/>
      <c r="R13" s="137"/>
      <c r="S13" s="138"/>
      <c r="T13" s="139"/>
      <c r="U13" s="140"/>
      <c r="V13" s="141"/>
      <c r="W13" s="142"/>
      <c r="X13" s="143"/>
      <c r="Y13" s="144"/>
      <c r="Z13" s="160" t="s">
        <v>202</v>
      </c>
      <c r="AA13" s="161" t="s">
        <v>411</v>
      </c>
      <c r="AB13" s="161" t="s">
        <v>412</v>
      </c>
      <c r="AC13" s="161" t="s">
        <v>177</v>
      </c>
      <c r="AD13" s="161" t="s">
        <v>178</v>
      </c>
      <c r="AE13" s="161" t="s">
        <v>439</v>
      </c>
      <c r="AF13" s="147"/>
      <c r="AG13" s="148"/>
      <c r="AH13" s="149"/>
      <c r="AI13" s="150"/>
      <c r="AJ13" s="147"/>
      <c r="AK13" s="148"/>
      <c r="AL13" s="149"/>
      <c r="AM13" s="150"/>
      <c r="AN13" s="147"/>
      <c r="AO13" s="148"/>
      <c r="AP13" s="149"/>
      <c r="AQ13" s="150"/>
      <c r="AR13" s="147"/>
      <c r="AS13" s="148"/>
      <c r="AT13" s="149"/>
      <c r="AU13" s="150"/>
      <c r="AV13" s="202"/>
      <c r="AW13" s="203"/>
      <c r="AX13" s="204"/>
      <c r="AY13" s="204"/>
      <c r="AZ13" s="162" t="s">
        <v>194</v>
      </c>
    </row>
    <row r="14" spans="1:52" ht="155.25" customHeight="1" x14ac:dyDescent="0.25">
      <c r="A14" s="152"/>
      <c r="B14" s="153"/>
      <c r="C14" s="194"/>
      <c r="D14" s="198" t="s">
        <v>203</v>
      </c>
      <c r="E14" s="195"/>
      <c r="F14" s="195"/>
      <c r="G14" s="195"/>
      <c r="H14" s="196"/>
      <c r="I14" s="197"/>
      <c r="J14" s="175">
        <v>8</v>
      </c>
      <c r="K14" s="176" t="s">
        <v>204</v>
      </c>
      <c r="L14" s="177" t="s">
        <v>176</v>
      </c>
      <c r="M14" s="159"/>
      <c r="N14" s="133"/>
      <c r="O14" s="134"/>
      <c r="P14" s="135"/>
      <c r="Q14" s="136"/>
      <c r="R14" s="137"/>
      <c r="S14" s="138"/>
      <c r="T14" s="139"/>
      <c r="U14" s="140"/>
      <c r="V14" s="141"/>
      <c r="W14" s="142"/>
      <c r="X14" s="143"/>
      <c r="Y14" s="144"/>
      <c r="Z14" s="160" t="s">
        <v>413</v>
      </c>
      <c r="AA14" s="161" t="s">
        <v>414</v>
      </c>
      <c r="AB14" s="161" t="s">
        <v>415</v>
      </c>
      <c r="AC14" s="161" t="s">
        <v>177</v>
      </c>
      <c r="AD14" s="161" t="s">
        <v>178</v>
      </c>
      <c r="AE14" s="161" t="s">
        <v>416</v>
      </c>
      <c r="AF14" s="147"/>
      <c r="AG14" s="148"/>
      <c r="AH14" s="149"/>
      <c r="AI14" s="150"/>
      <c r="AJ14" s="147"/>
      <c r="AK14" s="148"/>
      <c r="AL14" s="149"/>
      <c r="AM14" s="150"/>
      <c r="AN14" s="147"/>
      <c r="AO14" s="148"/>
      <c r="AP14" s="149"/>
      <c r="AQ14" s="150"/>
      <c r="AR14" s="147"/>
      <c r="AS14" s="148"/>
      <c r="AT14" s="149"/>
      <c r="AU14" s="150"/>
      <c r="AV14" s="202"/>
      <c r="AW14" s="203"/>
      <c r="AX14" s="204"/>
      <c r="AY14" s="204"/>
      <c r="AZ14" s="162" t="s">
        <v>194</v>
      </c>
    </row>
    <row r="15" spans="1:52" ht="105" customHeight="1" x14ac:dyDescent="0.25">
      <c r="A15" s="152"/>
      <c r="B15" s="153"/>
      <c r="C15" s="194"/>
      <c r="D15" s="198"/>
      <c r="E15" s="195"/>
      <c r="F15" s="195"/>
      <c r="G15" s="195"/>
      <c r="H15" s="196"/>
      <c r="I15" s="197"/>
      <c r="J15" s="175">
        <v>9</v>
      </c>
      <c r="K15" s="176" t="s">
        <v>417</v>
      </c>
      <c r="L15" s="177" t="s">
        <v>176</v>
      </c>
      <c r="M15" s="159"/>
      <c r="N15" s="133"/>
      <c r="O15" s="134"/>
      <c r="P15" s="135"/>
      <c r="Q15" s="136"/>
      <c r="R15" s="137"/>
      <c r="S15" s="138"/>
      <c r="T15" s="139"/>
      <c r="U15" s="140"/>
      <c r="V15" s="141"/>
      <c r="W15" s="142"/>
      <c r="X15" s="143"/>
      <c r="Y15" s="144"/>
      <c r="Z15" s="160" t="s">
        <v>437</v>
      </c>
      <c r="AA15" s="161" t="s">
        <v>205</v>
      </c>
      <c r="AB15" s="161" t="s">
        <v>206</v>
      </c>
      <c r="AC15" s="161" t="s">
        <v>177</v>
      </c>
      <c r="AD15" s="161" t="s">
        <v>178</v>
      </c>
      <c r="AE15" s="161" t="s">
        <v>418</v>
      </c>
      <c r="AF15" s="147"/>
      <c r="AG15" s="148"/>
      <c r="AH15" s="149"/>
      <c r="AI15" s="150"/>
      <c r="AJ15" s="147"/>
      <c r="AK15" s="148"/>
      <c r="AL15" s="149"/>
      <c r="AM15" s="150"/>
      <c r="AN15" s="147"/>
      <c r="AO15" s="148"/>
      <c r="AP15" s="149"/>
      <c r="AQ15" s="150"/>
      <c r="AR15" s="147"/>
      <c r="AS15" s="148"/>
      <c r="AT15" s="149"/>
      <c r="AU15" s="150"/>
      <c r="AV15" s="202"/>
      <c r="AW15" s="203"/>
      <c r="AX15" s="204"/>
      <c r="AY15" s="204"/>
      <c r="AZ15" s="162" t="s">
        <v>207</v>
      </c>
    </row>
    <row r="16" spans="1:52" ht="105" customHeight="1" x14ac:dyDescent="0.25">
      <c r="A16" s="152"/>
      <c r="B16" s="153"/>
      <c r="C16" s="194"/>
      <c r="D16" s="198"/>
      <c r="E16" s="195"/>
      <c r="F16" s="195"/>
      <c r="G16" s="195"/>
      <c r="H16" s="196"/>
      <c r="I16" s="197" t="s">
        <v>430</v>
      </c>
      <c r="J16" s="175">
        <v>10</v>
      </c>
      <c r="K16" s="178" t="s">
        <v>208</v>
      </c>
      <c r="L16" s="177" t="s">
        <v>176</v>
      </c>
      <c r="M16" s="179"/>
      <c r="N16" s="133"/>
      <c r="O16" s="134"/>
      <c r="P16" s="135"/>
      <c r="Q16" s="136"/>
      <c r="R16" s="137"/>
      <c r="S16" s="138"/>
      <c r="T16" s="139"/>
      <c r="U16" s="140"/>
      <c r="V16" s="141"/>
      <c r="W16" s="142"/>
      <c r="X16" s="143"/>
      <c r="Y16" s="144"/>
      <c r="Z16" s="160" t="s">
        <v>209</v>
      </c>
      <c r="AA16" s="161" t="s">
        <v>419</v>
      </c>
      <c r="AB16" s="161" t="s">
        <v>210</v>
      </c>
      <c r="AC16" s="161" t="s">
        <v>182</v>
      </c>
      <c r="AD16" s="161" t="s">
        <v>178</v>
      </c>
      <c r="AE16" s="161" t="s">
        <v>420</v>
      </c>
      <c r="AF16" s="147"/>
      <c r="AG16" s="148"/>
      <c r="AH16" s="149"/>
      <c r="AI16" s="150"/>
      <c r="AJ16" s="147"/>
      <c r="AK16" s="148"/>
      <c r="AL16" s="149"/>
      <c r="AM16" s="150"/>
      <c r="AN16" s="147"/>
      <c r="AO16" s="148"/>
      <c r="AP16" s="149"/>
      <c r="AQ16" s="150"/>
      <c r="AR16" s="147"/>
      <c r="AS16" s="148"/>
      <c r="AT16" s="149"/>
      <c r="AU16" s="150"/>
      <c r="AV16" s="202"/>
      <c r="AW16" s="203"/>
      <c r="AX16" s="204"/>
      <c r="AY16" s="204"/>
      <c r="AZ16" s="162" t="s">
        <v>207</v>
      </c>
    </row>
    <row r="17" spans="1:52" ht="124.5" customHeight="1" x14ac:dyDescent="0.25">
      <c r="A17" s="152"/>
      <c r="B17" s="153"/>
      <c r="C17" s="194"/>
      <c r="D17" s="198"/>
      <c r="E17" s="195"/>
      <c r="F17" s="195"/>
      <c r="G17" s="195"/>
      <c r="H17" s="196"/>
      <c r="I17" s="197"/>
      <c r="J17" s="175">
        <v>11</v>
      </c>
      <c r="K17" s="178" t="s">
        <v>421</v>
      </c>
      <c r="L17" s="177" t="s">
        <v>176</v>
      </c>
      <c r="M17" s="179"/>
      <c r="N17" s="133"/>
      <c r="O17" s="134"/>
      <c r="P17" s="135"/>
      <c r="Q17" s="136"/>
      <c r="R17" s="137"/>
      <c r="S17" s="138"/>
      <c r="T17" s="139"/>
      <c r="U17" s="140"/>
      <c r="V17" s="141"/>
      <c r="W17" s="142"/>
      <c r="X17" s="143"/>
      <c r="Y17" s="144"/>
      <c r="Z17" s="160" t="s">
        <v>422</v>
      </c>
      <c r="AA17" s="160" t="s">
        <v>422</v>
      </c>
      <c r="AB17" s="161" t="s">
        <v>423</v>
      </c>
      <c r="AC17" s="161" t="s">
        <v>177</v>
      </c>
      <c r="AD17" s="161" t="s">
        <v>178</v>
      </c>
      <c r="AE17" s="161" t="s">
        <v>440</v>
      </c>
      <c r="AF17" s="147"/>
      <c r="AG17" s="148"/>
      <c r="AH17" s="149"/>
      <c r="AI17" s="150"/>
      <c r="AJ17" s="147"/>
      <c r="AK17" s="148"/>
      <c r="AL17" s="149"/>
      <c r="AM17" s="150"/>
      <c r="AN17" s="147"/>
      <c r="AO17" s="148"/>
      <c r="AP17" s="149"/>
      <c r="AQ17" s="150"/>
      <c r="AR17" s="147"/>
      <c r="AS17" s="148"/>
      <c r="AT17" s="149"/>
      <c r="AU17" s="150"/>
      <c r="AV17" s="202"/>
      <c r="AW17" s="203"/>
      <c r="AX17" s="204"/>
      <c r="AY17" s="204"/>
      <c r="AZ17" s="162" t="s">
        <v>207</v>
      </c>
    </row>
    <row r="18" spans="1:52" ht="114.75" customHeight="1" x14ac:dyDescent="0.25">
      <c r="A18" s="152"/>
      <c r="B18" s="153"/>
      <c r="C18" s="194"/>
      <c r="D18" s="198"/>
      <c r="E18" s="195"/>
      <c r="F18" s="195"/>
      <c r="G18" s="195"/>
      <c r="H18" s="196"/>
      <c r="I18" s="197"/>
      <c r="J18" s="175">
        <v>12</v>
      </c>
      <c r="K18" s="178" t="s">
        <v>211</v>
      </c>
      <c r="L18" s="177" t="s">
        <v>176</v>
      </c>
      <c r="M18" s="179"/>
      <c r="N18" s="133"/>
      <c r="O18" s="134"/>
      <c r="P18" s="135"/>
      <c r="Q18" s="136"/>
      <c r="R18" s="137"/>
      <c r="S18" s="138"/>
      <c r="T18" s="139"/>
      <c r="U18" s="140"/>
      <c r="V18" s="141"/>
      <c r="W18" s="142"/>
      <c r="X18" s="143"/>
      <c r="Y18" s="144"/>
      <c r="Z18" s="160" t="s">
        <v>438</v>
      </c>
      <c r="AA18" s="161" t="s">
        <v>212</v>
      </c>
      <c r="AB18" s="161" t="s">
        <v>213</v>
      </c>
      <c r="AC18" s="161" t="s">
        <v>177</v>
      </c>
      <c r="AD18" s="161" t="s">
        <v>178</v>
      </c>
      <c r="AE18" s="161" t="s">
        <v>214</v>
      </c>
      <c r="AF18" s="147"/>
      <c r="AG18" s="148"/>
      <c r="AH18" s="149"/>
      <c r="AI18" s="150"/>
      <c r="AJ18" s="147"/>
      <c r="AK18" s="148"/>
      <c r="AL18" s="149"/>
      <c r="AM18" s="150"/>
      <c r="AN18" s="147"/>
      <c r="AO18" s="148"/>
      <c r="AP18" s="149"/>
      <c r="AQ18" s="150"/>
      <c r="AR18" s="147"/>
      <c r="AS18" s="148"/>
      <c r="AT18" s="149"/>
      <c r="AU18" s="150"/>
      <c r="AV18" s="202"/>
      <c r="AW18" s="203"/>
      <c r="AX18" s="204"/>
      <c r="AY18" s="204"/>
      <c r="AZ18" s="162" t="s">
        <v>215</v>
      </c>
    </row>
    <row r="19" spans="1:52" ht="0.75" customHeight="1" x14ac:dyDescent="0.25"/>
  </sheetData>
  <mergeCells count="43">
    <mergeCell ref="A1:AU1"/>
    <mergeCell ref="A2:AU2"/>
    <mergeCell ref="A3:AU3"/>
    <mergeCell ref="A4:AU4"/>
    <mergeCell ref="C5:C6"/>
    <mergeCell ref="D5:D6"/>
    <mergeCell ref="E5:E6"/>
    <mergeCell ref="F5:F6"/>
    <mergeCell ref="G5:G6"/>
    <mergeCell ref="H5:H6"/>
    <mergeCell ref="I5:I6"/>
    <mergeCell ref="J5:J6"/>
    <mergeCell ref="K5:K6"/>
    <mergeCell ref="L5:L6"/>
    <mergeCell ref="N5:Y5"/>
    <mergeCell ref="AF5:AI5"/>
    <mergeCell ref="AJ5:AM5"/>
    <mergeCell ref="AN5:AQ5"/>
    <mergeCell ref="AR5:AU5"/>
    <mergeCell ref="AV5:AV6"/>
    <mergeCell ref="AW5:AW6"/>
    <mergeCell ref="AX5:AX6"/>
    <mergeCell ref="AY5:AY6"/>
    <mergeCell ref="AZ5:AZ6"/>
    <mergeCell ref="C7:C12"/>
    <mergeCell ref="D7:D12"/>
    <mergeCell ref="E7:E12"/>
    <mergeCell ref="F7:F18"/>
    <mergeCell ref="G7:G18"/>
    <mergeCell ref="H7:H9"/>
    <mergeCell ref="I7:I9"/>
    <mergeCell ref="AV8:AV18"/>
    <mergeCell ref="AW8:AW18"/>
    <mergeCell ref="AX8:AX18"/>
    <mergeCell ref="AY8:AY18"/>
    <mergeCell ref="H10:H11"/>
    <mergeCell ref="I10:I11"/>
    <mergeCell ref="C13:C18"/>
    <mergeCell ref="E13:E18"/>
    <mergeCell ref="H13:H18"/>
    <mergeCell ref="I13:I15"/>
    <mergeCell ref="D14:D18"/>
    <mergeCell ref="I16:I18"/>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rowBreaks count="1" manualBreakCount="1">
    <brk id="14" max="16383" man="1"/>
  </rowBreaks>
  <colBreaks count="2" manualBreakCount="2">
    <brk id="8"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125</v>
      </c>
      <c r="B3" s="45"/>
    </row>
    <row r="4" spans="1:22" x14ac:dyDescent="0.25">
      <c r="A4" s="220" t="s">
        <v>217</v>
      </c>
      <c r="B4" s="220"/>
      <c r="C4" s="220"/>
      <c r="D4" s="220"/>
      <c r="E4" s="220"/>
      <c r="F4" s="220"/>
      <c r="G4" s="220"/>
      <c r="H4" s="220"/>
      <c r="I4" s="220"/>
      <c r="J4" s="220"/>
      <c r="K4" s="220"/>
      <c r="L4" s="220"/>
      <c r="M4" s="220"/>
      <c r="N4" s="220"/>
      <c r="O4" s="220"/>
      <c r="P4" s="220"/>
      <c r="Q4" s="220"/>
      <c r="R4" s="220"/>
      <c r="S4" s="220"/>
      <c r="T4" s="220"/>
      <c r="U4" s="220"/>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21" t="s">
        <v>160</v>
      </c>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21"/>
    </row>
    <row r="7" spans="1:22" x14ac:dyDescent="0.25">
      <c r="A7">
        <v>1</v>
      </c>
      <c r="B7" t="s">
        <v>229</v>
      </c>
      <c r="C7" t="s">
        <v>230</v>
      </c>
      <c r="P7" t="s">
        <v>59</v>
      </c>
      <c r="U7" s="47">
        <f t="shared" ref="U7:U16" si="0">IF(P7&lt;&gt;"",1,IF(Q7&lt;&gt;"",0,IF(R7&lt;&gt;"",0.5,0)))</f>
        <v>1</v>
      </c>
      <c r="V7" s="217">
        <f>+AVERAGE(U7:U16)</f>
        <v>0.1</v>
      </c>
    </row>
    <row r="8" spans="1:22" ht="16.5" customHeight="1" x14ac:dyDescent="0.25">
      <c r="A8">
        <v>2</v>
      </c>
      <c r="U8" s="47">
        <f t="shared" si="0"/>
        <v>0</v>
      </c>
      <c r="V8" s="217"/>
    </row>
    <row r="9" spans="1:22" x14ac:dyDescent="0.25">
      <c r="A9">
        <v>3</v>
      </c>
      <c r="U9" s="47">
        <f t="shared" si="0"/>
        <v>0</v>
      </c>
      <c r="V9" s="217"/>
    </row>
    <row r="10" spans="1:22" x14ac:dyDescent="0.25">
      <c r="A10">
        <v>4</v>
      </c>
      <c r="U10" s="47">
        <f t="shared" si="0"/>
        <v>0</v>
      </c>
      <c r="V10" s="217"/>
    </row>
    <row r="11" spans="1:22" x14ac:dyDescent="0.25">
      <c r="A11">
        <v>5</v>
      </c>
      <c r="U11" s="47">
        <f t="shared" si="0"/>
        <v>0</v>
      </c>
      <c r="V11" s="217"/>
    </row>
    <row r="12" spans="1:22" x14ac:dyDescent="0.25">
      <c r="A12">
        <v>6</v>
      </c>
      <c r="U12" s="47">
        <f t="shared" si="0"/>
        <v>0</v>
      </c>
      <c r="V12" s="217"/>
    </row>
    <row r="13" spans="1:22" x14ac:dyDescent="0.25">
      <c r="A13">
        <v>7</v>
      </c>
      <c r="U13" s="47">
        <f t="shared" si="0"/>
        <v>0</v>
      </c>
      <c r="V13" s="217"/>
    </row>
    <row r="14" spans="1:22" x14ac:dyDescent="0.25">
      <c r="A14">
        <v>8</v>
      </c>
      <c r="U14" s="47">
        <f t="shared" si="0"/>
        <v>0</v>
      </c>
      <c r="V14" s="217"/>
    </row>
    <row r="15" spans="1:22" x14ac:dyDescent="0.25">
      <c r="A15">
        <v>9</v>
      </c>
      <c r="U15" s="47">
        <f t="shared" si="0"/>
        <v>0</v>
      </c>
      <c r="V15" s="217"/>
    </row>
    <row r="16" spans="1:22" x14ac:dyDescent="0.25">
      <c r="A16">
        <v>10</v>
      </c>
      <c r="U16" s="47">
        <f t="shared" si="0"/>
        <v>0</v>
      </c>
      <c r="V16" s="217"/>
    </row>
    <row r="17" spans="1:22" x14ac:dyDescent="0.25">
      <c r="A17" s="218" t="s">
        <v>231</v>
      </c>
      <c r="B17" s="218"/>
      <c r="C17" s="218"/>
      <c r="D17" s="218"/>
      <c r="E17" s="218"/>
      <c r="F17" s="218"/>
      <c r="G17" s="218"/>
      <c r="H17" s="218"/>
      <c r="I17" s="218"/>
      <c r="J17" s="218"/>
      <c r="K17" s="218"/>
      <c r="L17" s="218"/>
      <c r="M17" s="218"/>
      <c r="N17" s="218"/>
      <c r="O17" s="218"/>
      <c r="P17" s="218"/>
      <c r="Q17" s="218"/>
      <c r="R17" s="218"/>
      <c r="S17" s="218"/>
      <c r="T17" s="218"/>
      <c r="U17" s="218"/>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19" t="s">
        <v>160</v>
      </c>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19"/>
    </row>
    <row r="20" spans="1:22" x14ac:dyDescent="0.25">
      <c r="A20">
        <v>1</v>
      </c>
      <c r="B20" t="s">
        <v>229</v>
      </c>
      <c r="C20" t="s">
        <v>230</v>
      </c>
      <c r="E20" s="49" t="s">
        <v>119</v>
      </c>
      <c r="P20" t="s">
        <v>59</v>
      </c>
      <c r="U20" s="47">
        <f t="shared" ref="U20:U29" si="1">IF(P20&lt;&gt;"",1,IF(Q20&lt;&gt;"",0,IF(R20&lt;&gt;"",0.5,0)))</f>
        <v>1</v>
      </c>
      <c r="V20" s="214">
        <f>+AVERAGE(U20:U29)</f>
        <v>0.15</v>
      </c>
    </row>
    <row r="21" spans="1:22" x14ac:dyDescent="0.25">
      <c r="A21">
        <v>2</v>
      </c>
      <c r="B21" t="s">
        <v>232</v>
      </c>
      <c r="C21" t="s">
        <v>230</v>
      </c>
      <c r="E21" s="49"/>
      <c r="I21" t="s">
        <v>119</v>
      </c>
      <c r="R21" t="s">
        <v>59</v>
      </c>
      <c r="U21" s="47">
        <f t="shared" si="1"/>
        <v>0.5</v>
      </c>
      <c r="V21" s="214"/>
    </row>
    <row r="22" spans="1:22" x14ac:dyDescent="0.25">
      <c r="A22">
        <v>3</v>
      </c>
      <c r="U22" s="47">
        <f t="shared" si="1"/>
        <v>0</v>
      </c>
      <c r="V22" s="214"/>
    </row>
    <row r="23" spans="1:22" x14ac:dyDescent="0.25">
      <c r="A23">
        <v>4</v>
      </c>
      <c r="U23" s="47">
        <f t="shared" si="1"/>
        <v>0</v>
      </c>
      <c r="V23" s="214"/>
    </row>
    <row r="24" spans="1:22" x14ac:dyDescent="0.25">
      <c r="A24">
        <v>5</v>
      </c>
      <c r="U24" s="47">
        <f t="shared" si="1"/>
        <v>0</v>
      </c>
      <c r="V24" s="214"/>
    </row>
    <row r="25" spans="1:22" x14ac:dyDescent="0.25">
      <c r="A25">
        <v>6</v>
      </c>
      <c r="U25" s="47">
        <f t="shared" si="1"/>
        <v>0</v>
      </c>
      <c r="V25" s="214"/>
    </row>
    <row r="26" spans="1:22" x14ac:dyDescent="0.25">
      <c r="A26">
        <v>7</v>
      </c>
      <c r="U26" s="47">
        <f t="shared" si="1"/>
        <v>0</v>
      </c>
      <c r="V26" s="214"/>
    </row>
    <row r="27" spans="1:22" x14ac:dyDescent="0.25">
      <c r="A27">
        <v>8</v>
      </c>
      <c r="U27" s="47">
        <f t="shared" si="1"/>
        <v>0</v>
      </c>
      <c r="V27" s="214"/>
    </row>
    <row r="28" spans="1:22" x14ac:dyDescent="0.25">
      <c r="A28">
        <v>9</v>
      </c>
      <c r="U28" s="47">
        <f t="shared" si="1"/>
        <v>0</v>
      </c>
      <c r="V28" s="214"/>
    </row>
    <row r="29" spans="1:22" x14ac:dyDescent="0.25">
      <c r="A29">
        <v>10</v>
      </c>
      <c r="U29" s="47">
        <f t="shared" si="1"/>
        <v>0</v>
      </c>
      <c r="V29" s="214"/>
    </row>
    <row r="30" spans="1:22" x14ac:dyDescent="0.25">
      <c r="A30" s="215" t="s">
        <v>231</v>
      </c>
      <c r="B30" s="215"/>
      <c r="C30" s="215"/>
      <c r="D30" s="215"/>
      <c r="E30" s="215"/>
      <c r="F30" s="215"/>
      <c r="G30" s="215"/>
      <c r="H30" s="215"/>
      <c r="I30" s="215"/>
      <c r="J30" s="215"/>
      <c r="K30" s="215"/>
      <c r="L30" s="215"/>
      <c r="M30" s="215"/>
      <c r="N30" s="215"/>
      <c r="O30" s="215"/>
      <c r="P30" s="215"/>
      <c r="Q30" s="215"/>
      <c r="R30" s="215"/>
      <c r="S30" s="215"/>
      <c r="T30" s="215"/>
      <c r="U30" s="215"/>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16" t="s">
        <v>160</v>
      </c>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16"/>
    </row>
    <row r="33" spans="1:21" x14ac:dyDescent="0.25">
      <c r="A33">
        <v>1</v>
      </c>
      <c r="B33" t="s">
        <v>233</v>
      </c>
      <c r="U33" s="47">
        <f t="shared" ref="U33:U42" si="2">IF(P33&lt;&gt;"",1,IF(Q33&lt;&gt;"",0,IF(R33&lt;&gt;"",0.5,0)))</f>
        <v>0</v>
      </c>
    </row>
    <row r="34" spans="1:21" x14ac:dyDescent="0.25">
      <c r="A34">
        <v>2</v>
      </c>
      <c r="U34" s="47">
        <f t="shared" si="2"/>
        <v>0</v>
      </c>
    </row>
    <row r="35" spans="1:21" x14ac:dyDescent="0.25">
      <c r="A35">
        <v>3</v>
      </c>
      <c r="U35" s="47">
        <f t="shared" si="2"/>
        <v>0</v>
      </c>
    </row>
    <row r="36" spans="1:21" x14ac:dyDescent="0.25">
      <c r="A36">
        <v>4</v>
      </c>
      <c r="U36" s="47">
        <f t="shared" si="2"/>
        <v>0</v>
      </c>
    </row>
    <row r="37" spans="1:21" x14ac:dyDescent="0.25">
      <c r="A37">
        <v>5</v>
      </c>
      <c r="U37" s="47">
        <f t="shared" si="2"/>
        <v>0</v>
      </c>
    </row>
    <row r="38" spans="1:21" x14ac:dyDescent="0.25">
      <c r="A38">
        <v>6</v>
      </c>
      <c r="U38" s="47">
        <f t="shared" si="2"/>
        <v>0</v>
      </c>
    </row>
    <row r="39" spans="1:21" x14ac:dyDescent="0.25">
      <c r="A39">
        <v>7</v>
      </c>
      <c r="U39" s="47">
        <f t="shared" si="2"/>
        <v>0</v>
      </c>
    </row>
    <row r="40" spans="1:21" x14ac:dyDescent="0.25">
      <c r="A40">
        <v>8</v>
      </c>
      <c r="U40" s="47">
        <f t="shared" si="2"/>
        <v>0</v>
      </c>
    </row>
    <row r="41" spans="1:21" x14ac:dyDescent="0.25">
      <c r="A41">
        <v>9</v>
      </c>
      <c r="U41" s="47">
        <f t="shared" si="2"/>
        <v>0</v>
      </c>
    </row>
    <row r="42" spans="1:21" x14ac:dyDescent="0.25">
      <c r="A42">
        <v>10</v>
      </c>
      <c r="U42" s="47">
        <f t="shared" si="2"/>
        <v>0</v>
      </c>
    </row>
    <row r="43" spans="1:21"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row>
    <row r="44" spans="1:21"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row>
    <row r="45" spans="1:21"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row>
    <row r="46" spans="1:21" x14ac:dyDescent="0.25">
      <c r="A46">
        <v>1</v>
      </c>
      <c r="U46" s="47">
        <f t="shared" ref="U46:U55" si="3">IF(P46&lt;&gt;"",1,IF(Q46&lt;&gt;"",0,IF(R46&lt;&gt;"",0.5,0)))</f>
        <v>0</v>
      </c>
    </row>
    <row r="47" spans="1:21" x14ac:dyDescent="0.25">
      <c r="A47">
        <v>2</v>
      </c>
      <c r="U47" s="47">
        <f t="shared" si="3"/>
        <v>0</v>
      </c>
    </row>
    <row r="48" spans="1:21" x14ac:dyDescent="0.25">
      <c r="A48">
        <v>3</v>
      </c>
      <c r="U48" s="47">
        <f t="shared" si="3"/>
        <v>0</v>
      </c>
    </row>
    <row r="49" spans="1:21" x14ac:dyDescent="0.25">
      <c r="A49">
        <v>4</v>
      </c>
      <c r="U49" s="47">
        <f t="shared" si="3"/>
        <v>0</v>
      </c>
    </row>
    <row r="50" spans="1:21" x14ac:dyDescent="0.25">
      <c r="A50">
        <v>5</v>
      </c>
      <c r="U50" s="47">
        <f t="shared" si="3"/>
        <v>0</v>
      </c>
    </row>
    <row r="51" spans="1:21" x14ac:dyDescent="0.25">
      <c r="A51">
        <v>6</v>
      </c>
      <c r="U51" s="47">
        <f t="shared" si="3"/>
        <v>0</v>
      </c>
    </row>
    <row r="52" spans="1:21" x14ac:dyDescent="0.25">
      <c r="A52">
        <v>7</v>
      </c>
      <c r="U52" s="47">
        <f t="shared" si="3"/>
        <v>0</v>
      </c>
    </row>
    <row r="53" spans="1:21" x14ac:dyDescent="0.25">
      <c r="A53">
        <v>8</v>
      </c>
      <c r="U53" s="47">
        <f t="shared" si="3"/>
        <v>0</v>
      </c>
    </row>
    <row r="54" spans="1:21" x14ac:dyDescent="0.25">
      <c r="A54">
        <v>9</v>
      </c>
      <c r="U54" s="47">
        <f t="shared" si="3"/>
        <v>0</v>
      </c>
    </row>
    <row r="55" spans="1:21" x14ac:dyDescent="0.25">
      <c r="A55">
        <v>10</v>
      </c>
      <c r="U55" s="47">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125</v>
      </c>
      <c r="B3" s="45"/>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s="53" t="s">
        <v>234</v>
      </c>
      <c r="L7" t="s">
        <v>59</v>
      </c>
      <c r="P7" t="s">
        <v>59</v>
      </c>
      <c r="U7" s="47">
        <f t="shared" ref="U7:U16" si="0">IF(P7&lt;&gt;"",1,IF(Q7&lt;&gt;"",0,IF(R7&lt;&gt;"",0.5,0)))</f>
        <v>1</v>
      </c>
      <c r="V7" s="226">
        <f>+AVERAGE(U7:U16)</f>
        <v>0.2</v>
      </c>
    </row>
    <row r="8" spans="1:22" ht="16.5" customHeight="1" x14ac:dyDescent="0.25">
      <c r="A8">
        <v>2</v>
      </c>
      <c r="B8" t="s">
        <v>235</v>
      </c>
      <c r="M8" t="s">
        <v>59</v>
      </c>
      <c r="P8" t="s">
        <v>59</v>
      </c>
      <c r="U8" s="47">
        <f t="shared" si="0"/>
        <v>1</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t="s">
        <v>236</v>
      </c>
      <c r="G20" t="s">
        <v>59</v>
      </c>
      <c r="H20" t="s">
        <v>59</v>
      </c>
      <c r="I20" t="s">
        <v>59</v>
      </c>
      <c r="P20" t="s">
        <v>59</v>
      </c>
      <c r="U20" s="47">
        <f t="shared" ref="U20:U29" si="1">IF(P20&lt;&gt;"",1,IF(Q20&lt;&gt;"",0,IF(R20&lt;&gt;"",0.5,0)))</f>
        <v>1</v>
      </c>
      <c r="V20" s="223">
        <f>+AVERAGE(U20:U29)</f>
        <v>0.1</v>
      </c>
    </row>
    <row r="21" spans="1:22" x14ac:dyDescent="0.25">
      <c r="A21">
        <v>2</v>
      </c>
      <c r="B21" t="s">
        <v>237</v>
      </c>
      <c r="J21" t="s">
        <v>59</v>
      </c>
      <c r="K21" t="s">
        <v>59</v>
      </c>
      <c r="U21" s="47">
        <f t="shared" si="1"/>
        <v>0</v>
      </c>
      <c r="V21" s="223"/>
    </row>
    <row r="22" spans="1:22" x14ac:dyDescent="0.25">
      <c r="A22">
        <v>3</v>
      </c>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B33" t="s">
        <v>238</v>
      </c>
      <c r="F33" t="s">
        <v>59</v>
      </c>
      <c r="G33" t="s">
        <v>59</v>
      </c>
      <c r="P33" t="s">
        <v>59</v>
      </c>
      <c r="U33" s="47">
        <f t="shared" ref="U33:U42" si="2">IF(P33&lt;&gt;"",1,IF(Q33&lt;&gt;"",0,IF(R33&lt;&gt;"",0.5,0)))</f>
        <v>1</v>
      </c>
      <c r="V33" s="52"/>
    </row>
    <row r="34" spans="1:22" x14ac:dyDescent="0.25">
      <c r="A34">
        <v>2</v>
      </c>
      <c r="B34" t="s">
        <v>239</v>
      </c>
      <c r="H34" t="s">
        <v>59</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t="s">
        <v>240</v>
      </c>
      <c r="C46" s="54"/>
      <c r="D46" s="54"/>
      <c r="E46" s="54"/>
      <c r="F46" s="54" t="s">
        <v>59</v>
      </c>
      <c r="G46" s="54" t="s">
        <v>59</v>
      </c>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54" zoomScaleNormal="54"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241</v>
      </c>
      <c r="B3" s="45"/>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242</v>
      </c>
      <c r="H7" t="s">
        <v>59</v>
      </c>
      <c r="U7" s="47">
        <f t="shared" ref="U7:U16" si="0">IF(P7&lt;&gt;"",1,IF(Q7&lt;&gt;"",0,IF(R7&lt;&gt;"",0.5,0)))</f>
        <v>0</v>
      </c>
      <c r="V7" s="226">
        <f>+AVERAGE(U7:U16)</f>
        <v>0</v>
      </c>
    </row>
    <row r="8" spans="1:22" ht="16.5" customHeight="1" x14ac:dyDescent="0.25">
      <c r="A8">
        <v>2</v>
      </c>
      <c r="B8" t="s">
        <v>243</v>
      </c>
      <c r="N8" t="s">
        <v>59</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t="s">
        <v>244</v>
      </c>
      <c r="J20" t="s">
        <v>59</v>
      </c>
      <c r="U20" s="47">
        <f t="shared" ref="U20:U29" si="1">IF(P20&lt;&gt;"",1,IF(Q20&lt;&gt;"",0,IF(R20&lt;&gt;"",0.5,0)))</f>
        <v>0</v>
      </c>
      <c r="V20" s="223">
        <f>+AVERAGE(U20:U29)</f>
        <v>0</v>
      </c>
    </row>
    <row r="21" spans="1:22" x14ac:dyDescent="0.25">
      <c r="A21">
        <v>2</v>
      </c>
      <c r="B21" t="s">
        <v>245</v>
      </c>
      <c r="L21" t="s">
        <v>59</v>
      </c>
      <c r="U21" s="58">
        <f t="shared" si="1"/>
        <v>0</v>
      </c>
      <c r="V21" s="223"/>
    </row>
    <row r="22" spans="1:22" x14ac:dyDescent="0.25">
      <c r="A22">
        <v>3</v>
      </c>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t="s">
        <v>246</v>
      </c>
      <c r="C46" s="54"/>
      <c r="D46" s="54"/>
      <c r="E46" s="54"/>
      <c r="F46" s="54"/>
      <c r="G46" s="54"/>
      <c r="H46" s="54" t="s">
        <v>59</v>
      </c>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conditionalFormatting sqref="U7">
    <cfRule type="colorScale" priority="14">
      <colorScale>
        <cfvo type="min"/>
        <cfvo type="percentile" val="50"/>
        <cfvo type="max"/>
        <color rgb="FFF8696B"/>
        <color rgb="FFFFFF00"/>
        <color rgb="FF63BE7B"/>
      </colorScale>
    </cfRule>
  </conditionalFormatting>
  <conditionalFormatting sqref="R9">
    <cfRule type="colorScale" priority="15">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54" zoomScaleNormal="54"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125</v>
      </c>
      <c r="B3" s="45"/>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U7" s="47">
        <f t="shared" ref="U7:U16" si="0">IF(P7&lt;&gt;"",1,IF(Q7&lt;&gt;"",0,IF(R7&lt;&gt;"",0.5,0)))</f>
        <v>0</v>
      </c>
      <c r="V7" s="226">
        <f>+AVERAGE(U7:U16)</f>
        <v>0</v>
      </c>
    </row>
    <row r="8" spans="1:22" ht="16.5" customHeight="1" x14ac:dyDescent="0.25">
      <c r="A8">
        <v>2</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ht="30" x14ac:dyDescent="0.25">
      <c r="A20">
        <v>1</v>
      </c>
      <c r="B20" s="53" t="s">
        <v>247</v>
      </c>
      <c r="E20" s="59" t="s">
        <v>59</v>
      </c>
      <c r="P20" t="s">
        <v>59</v>
      </c>
      <c r="U20" s="47">
        <f t="shared" ref="U20:U29" si="1">IF(P20&lt;&gt;"",1,IF(Q20&lt;&gt;"",0,IF(R20&lt;&gt;"",0.5,0)))</f>
        <v>1</v>
      </c>
      <c r="V20" s="223">
        <f>+AVERAGE(U20:U29)</f>
        <v>0.1</v>
      </c>
    </row>
    <row r="21" spans="1:22" x14ac:dyDescent="0.25">
      <c r="A21">
        <v>2</v>
      </c>
      <c r="U21" s="47">
        <f t="shared" si="1"/>
        <v>0</v>
      </c>
      <c r="V21" s="223"/>
    </row>
    <row r="22" spans="1:22" x14ac:dyDescent="0.25">
      <c r="A22">
        <v>3</v>
      </c>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54" zoomScaleNormal="54"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125</v>
      </c>
      <c r="B3" s="45"/>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P7" t="s">
        <v>59</v>
      </c>
      <c r="U7" s="47">
        <f t="shared" ref="U7:U16" si="0">IF(P7&lt;&gt;"",1,IF(Q7&lt;&gt;"",0,IF(R7&lt;&gt;"",0.5,0)))</f>
        <v>1</v>
      </c>
      <c r="V7" s="226">
        <f>+AVERAGE(U7:U16)</f>
        <v>0.1</v>
      </c>
    </row>
    <row r="8" spans="1:22" ht="16.5" customHeight="1" x14ac:dyDescent="0.25">
      <c r="A8">
        <v>2</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t="s">
        <v>248</v>
      </c>
      <c r="I20" t="s">
        <v>59</v>
      </c>
      <c r="R20" t="s">
        <v>59</v>
      </c>
      <c r="U20" s="47">
        <f t="shared" ref="U20:U29" si="1">IF(P20&lt;&gt;"",1,IF(Q20&lt;&gt;"",0,IF(R20&lt;&gt;"",0.5,0)))</f>
        <v>0.5</v>
      </c>
      <c r="V20" s="223">
        <f>+AVERAGE(U20:U29)</f>
        <v>0.1</v>
      </c>
    </row>
    <row r="21" spans="1:22" x14ac:dyDescent="0.25">
      <c r="A21">
        <v>2</v>
      </c>
      <c r="B21" t="s">
        <v>249</v>
      </c>
      <c r="I21" t="s">
        <v>59</v>
      </c>
      <c r="R21" t="s">
        <v>59</v>
      </c>
      <c r="U21" s="47">
        <f t="shared" si="1"/>
        <v>0.5</v>
      </c>
      <c r="V21" s="223"/>
    </row>
    <row r="22" spans="1:22" x14ac:dyDescent="0.25">
      <c r="A22">
        <v>3</v>
      </c>
      <c r="U22" s="47">
        <f t="shared" si="1"/>
        <v>0</v>
      </c>
      <c r="V22" s="223"/>
    </row>
    <row r="23" spans="1:22" x14ac:dyDescent="0.25">
      <c r="A23">
        <v>4</v>
      </c>
      <c r="U23" s="47">
        <f t="shared" si="1"/>
        <v>0</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conditionalFormatting sqref="O24">
    <cfRule type="colorScale" priority="14">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54" zoomScaleNormal="54"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col min="22" max="1025" width="10.7109375"/>
  </cols>
  <sheetData>
    <row r="1" spans="1:22" x14ac:dyDescent="0.25">
      <c r="A1" s="45" t="s">
        <v>216</v>
      </c>
      <c r="B1" s="45"/>
    </row>
    <row r="2" spans="1:22" x14ac:dyDescent="0.25">
      <c r="A2" s="45" t="s">
        <v>124</v>
      </c>
      <c r="B2" s="45"/>
    </row>
    <row r="3" spans="1:22" x14ac:dyDescent="0.25">
      <c r="A3" s="45" t="s">
        <v>125</v>
      </c>
      <c r="B3" s="45"/>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250</v>
      </c>
      <c r="I7" t="s">
        <v>59</v>
      </c>
      <c r="R7" t="s">
        <v>59</v>
      </c>
      <c r="U7" s="47">
        <f t="shared" ref="U7:U16" si="0">IF(P7&lt;&gt;"",1,IF(Q7&lt;&gt;"",0,IF(R7&lt;&gt;"",0.5,0)))</f>
        <v>0.5</v>
      </c>
      <c r="V7" s="226">
        <f>+AVERAGE(U7:U16)</f>
        <v>0.05</v>
      </c>
    </row>
    <row r="8" spans="1:22" ht="16.5" customHeight="1" x14ac:dyDescent="0.25">
      <c r="A8">
        <v>2</v>
      </c>
      <c r="U8" s="47">
        <f t="shared" si="0"/>
        <v>0</v>
      </c>
      <c r="V8" s="226"/>
    </row>
    <row r="9" spans="1:22" x14ac:dyDescent="0.25">
      <c r="A9">
        <v>3</v>
      </c>
      <c r="U9" s="47">
        <f t="shared" si="0"/>
        <v>0</v>
      </c>
      <c r="V9" s="226"/>
    </row>
    <row r="10" spans="1:22" x14ac:dyDescent="0.25">
      <c r="A10">
        <v>4</v>
      </c>
      <c r="U10" s="47">
        <f t="shared" si="0"/>
        <v>0</v>
      </c>
      <c r="V10" s="226"/>
    </row>
    <row r="11" spans="1:22" x14ac:dyDescent="0.25">
      <c r="A11">
        <v>5</v>
      </c>
      <c r="U11" s="47">
        <f t="shared" si="0"/>
        <v>0</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s="53" t="s">
        <v>251</v>
      </c>
      <c r="G20" t="s">
        <v>59</v>
      </c>
      <c r="H20" t="s">
        <v>59</v>
      </c>
      <c r="I20" t="s">
        <v>59</v>
      </c>
      <c r="J20" t="s">
        <v>59</v>
      </c>
      <c r="R20" t="s">
        <v>59</v>
      </c>
      <c r="U20" s="47">
        <f t="shared" ref="U20:U29" si="1">IF(P20&lt;&gt;"",1,IF(Q20&lt;&gt;"",0,IF(R20&lt;&gt;"",0.5,0)))</f>
        <v>0.5</v>
      </c>
      <c r="V20" s="223">
        <f>+AVERAGE(U20:U29)</f>
        <v>0.2</v>
      </c>
    </row>
    <row r="21" spans="1:22" x14ac:dyDescent="0.25">
      <c r="A21">
        <v>2</v>
      </c>
      <c r="B21" s="53" t="s">
        <v>252</v>
      </c>
      <c r="G21" t="s">
        <v>59</v>
      </c>
      <c r="H21" t="s">
        <v>59</v>
      </c>
      <c r="I21" t="s">
        <v>59</v>
      </c>
      <c r="J21" t="s">
        <v>59</v>
      </c>
      <c r="R21" t="s">
        <v>59</v>
      </c>
      <c r="U21" s="47">
        <f t="shared" si="1"/>
        <v>0.5</v>
      </c>
      <c r="V21" s="223"/>
    </row>
    <row r="22" spans="1:22" ht="30" x14ac:dyDescent="0.25">
      <c r="A22">
        <v>3</v>
      </c>
      <c r="B22" s="53" t="s">
        <v>253</v>
      </c>
      <c r="G22" t="s">
        <v>59</v>
      </c>
      <c r="H22" t="s">
        <v>59</v>
      </c>
      <c r="I22" t="s">
        <v>59</v>
      </c>
      <c r="J22" t="s">
        <v>59</v>
      </c>
      <c r="R22" t="s">
        <v>59</v>
      </c>
      <c r="U22" s="47">
        <f t="shared" si="1"/>
        <v>0.5</v>
      </c>
      <c r="V22" s="223"/>
    </row>
    <row r="23" spans="1:22" x14ac:dyDescent="0.25">
      <c r="A23">
        <v>4</v>
      </c>
      <c r="B23" s="53" t="s">
        <v>254</v>
      </c>
      <c r="G23" t="s">
        <v>59</v>
      </c>
      <c r="H23" t="s">
        <v>59</v>
      </c>
      <c r="I23" t="s">
        <v>59</v>
      </c>
      <c r="J23" t="s">
        <v>59</v>
      </c>
      <c r="R23" t="s">
        <v>59</v>
      </c>
      <c r="U23" s="47">
        <f t="shared" si="1"/>
        <v>0.5</v>
      </c>
      <c r="V23" s="223"/>
    </row>
    <row r="24" spans="1:22" x14ac:dyDescent="0.25">
      <c r="A24">
        <v>5</v>
      </c>
      <c r="B24" s="53" t="s">
        <v>255</v>
      </c>
      <c r="G24" t="s">
        <v>59</v>
      </c>
      <c r="H24" t="s">
        <v>59</v>
      </c>
      <c r="I24" t="s">
        <v>59</v>
      </c>
      <c r="J24" t="s">
        <v>59</v>
      </c>
      <c r="Q24" t="s">
        <v>59</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54" zoomScaleNormal="54"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47"/>
    <col min="22" max="1025" width="10.7109375"/>
  </cols>
  <sheetData>
    <row r="1" spans="1:22" x14ac:dyDescent="0.25">
      <c r="A1" s="45" t="s">
        <v>216</v>
      </c>
      <c r="B1" s="45"/>
      <c r="U1"/>
    </row>
    <row r="2" spans="1:22" x14ac:dyDescent="0.25">
      <c r="A2" s="45" t="s">
        <v>124</v>
      </c>
      <c r="B2" s="45"/>
      <c r="U2"/>
    </row>
    <row r="3" spans="1:22" x14ac:dyDescent="0.25">
      <c r="A3" s="45" t="s">
        <v>125</v>
      </c>
      <c r="B3" s="45"/>
      <c r="U3"/>
    </row>
    <row r="4" spans="1:22" x14ac:dyDescent="0.25">
      <c r="A4" s="229" t="s">
        <v>217</v>
      </c>
      <c r="B4" s="229"/>
      <c r="C4" s="229"/>
      <c r="D4" s="229"/>
      <c r="E4" s="229"/>
      <c r="F4" s="229"/>
      <c r="G4" s="229"/>
      <c r="H4" s="229"/>
      <c r="I4" s="229"/>
      <c r="J4" s="229"/>
      <c r="K4" s="229"/>
      <c r="L4" s="229"/>
      <c r="M4" s="229"/>
      <c r="N4" s="229"/>
      <c r="O4" s="229"/>
      <c r="P4" s="229"/>
      <c r="Q4" s="229"/>
      <c r="R4" s="229"/>
      <c r="S4" s="229"/>
      <c r="T4" s="229"/>
      <c r="U4" s="229"/>
      <c r="V4" s="52"/>
    </row>
    <row r="5" spans="1:22" x14ac:dyDescent="0.25">
      <c r="A5" s="221" t="s">
        <v>218</v>
      </c>
      <c r="B5" s="221" t="s">
        <v>133</v>
      </c>
      <c r="C5" s="221" t="s">
        <v>219</v>
      </c>
      <c r="D5" s="220" t="s">
        <v>147</v>
      </c>
      <c r="E5" s="220"/>
      <c r="F5" s="220"/>
      <c r="G5" s="220"/>
      <c r="H5" s="220" t="s">
        <v>148</v>
      </c>
      <c r="I5" s="220"/>
      <c r="J5" s="220"/>
      <c r="K5" s="220"/>
      <c r="L5" s="220" t="s">
        <v>149</v>
      </c>
      <c r="M5" s="220"/>
      <c r="N5" s="220"/>
      <c r="O5" s="220"/>
      <c r="P5" s="220" t="s">
        <v>220</v>
      </c>
      <c r="Q5" s="220"/>
      <c r="R5" s="220"/>
      <c r="S5" s="220"/>
      <c r="T5" s="221" t="s">
        <v>144</v>
      </c>
      <c r="U5" s="230" t="s">
        <v>160</v>
      </c>
      <c r="V5" s="222"/>
    </row>
    <row r="6" spans="1:22" x14ac:dyDescent="0.25">
      <c r="A6" s="221"/>
      <c r="B6" s="221"/>
      <c r="C6" s="221"/>
      <c r="D6" s="46" t="s">
        <v>221</v>
      </c>
      <c r="E6" s="46" t="s">
        <v>222</v>
      </c>
      <c r="F6" s="46" t="s">
        <v>223</v>
      </c>
      <c r="G6" s="46" t="s">
        <v>224</v>
      </c>
      <c r="H6" s="46" t="s">
        <v>221</v>
      </c>
      <c r="I6" s="46" t="s">
        <v>222</v>
      </c>
      <c r="J6" s="46" t="s">
        <v>223</v>
      </c>
      <c r="K6" s="46" t="s">
        <v>224</v>
      </c>
      <c r="L6" s="46" t="s">
        <v>221</v>
      </c>
      <c r="M6" s="46" t="s">
        <v>222</v>
      </c>
      <c r="N6" s="46" t="s">
        <v>223</v>
      </c>
      <c r="O6" s="46" t="s">
        <v>224</v>
      </c>
      <c r="P6" s="46" t="s">
        <v>225</v>
      </c>
      <c r="Q6" s="46" t="s">
        <v>226</v>
      </c>
      <c r="R6" s="46" t="s">
        <v>227</v>
      </c>
      <c r="S6" s="46" t="s">
        <v>228</v>
      </c>
      <c r="T6" s="221"/>
      <c r="U6" s="230"/>
      <c r="V6" s="222"/>
    </row>
    <row r="7" spans="1:22" x14ac:dyDescent="0.25">
      <c r="A7">
        <v>1</v>
      </c>
      <c r="B7" t="s">
        <v>256</v>
      </c>
      <c r="I7" t="s">
        <v>59</v>
      </c>
      <c r="P7" t="s">
        <v>59</v>
      </c>
      <c r="U7" s="47">
        <f t="shared" ref="U7:U16" si="0">IF(P7&lt;&gt;"",1,IF(Q7&lt;&gt;"",0,IF(R7&lt;&gt;"",0.5,0)))</f>
        <v>1</v>
      </c>
      <c r="V7" s="226">
        <f>+AVERAGE(U7:U16)</f>
        <v>0.5</v>
      </c>
    </row>
    <row r="8" spans="1:22" ht="16.5" customHeight="1" x14ac:dyDescent="0.25">
      <c r="A8">
        <v>2</v>
      </c>
      <c r="B8" t="s">
        <v>257</v>
      </c>
      <c r="I8" t="s">
        <v>59</v>
      </c>
      <c r="P8" t="s">
        <v>59</v>
      </c>
      <c r="U8" s="47">
        <f t="shared" si="0"/>
        <v>1</v>
      </c>
      <c r="V8" s="226"/>
    </row>
    <row r="9" spans="1:22" x14ac:dyDescent="0.25">
      <c r="A9">
        <v>3</v>
      </c>
      <c r="B9" t="s">
        <v>258</v>
      </c>
      <c r="I9" t="s">
        <v>59</v>
      </c>
      <c r="P9" t="s">
        <v>59</v>
      </c>
      <c r="U9" s="47">
        <f t="shared" si="0"/>
        <v>1</v>
      </c>
      <c r="V9" s="226"/>
    </row>
    <row r="10" spans="1:22" x14ac:dyDescent="0.25">
      <c r="A10">
        <v>4</v>
      </c>
      <c r="B10" t="s">
        <v>259</v>
      </c>
      <c r="I10" t="s">
        <v>59</v>
      </c>
      <c r="P10" t="s">
        <v>59</v>
      </c>
      <c r="U10" s="47">
        <f t="shared" si="0"/>
        <v>1</v>
      </c>
      <c r="V10" s="226"/>
    </row>
    <row r="11" spans="1:22" x14ac:dyDescent="0.25">
      <c r="A11">
        <v>5</v>
      </c>
      <c r="B11" t="s">
        <v>260</v>
      </c>
      <c r="I11" t="s">
        <v>59</v>
      </c>
      <c r="P11" t="s">
        <v>59</v>
      </c>
      <c r="U11" s="47">
        <f t="shared" si="0"/>
        <v>1</v>
      </c>
      <c r="V11" s="226"/>
    </row>
    <row r="12" spans="1:22" x14ac:dyDescent="0.25">
      <c r="A12">
        <v>6</v>
      </c>
      <c r="U12" s="47">
        <f t="shared" si="0"/>
        <v>0</v>
      </c>
      <c r="V12" s="226"/>
    </row>
    <row r="13" spans="1:22" x14ac:dyDescent="0.25">
      <c r="A13">
        <v>7</v>
      </c>
      <c r="U13" s="47">
        <f t="shared" si="0"/>
        <v>0</v>
      </c>
      <c r="V13" s="226"/>
    </row>
    <row r="14" spans="1:22" x14ac:dyDescent="0.25">
      <c r="A14">
        <v>8</v>
      </c>
      <c r="U14" s="47">
        <f t="shared" si="0"/>
        <v>0</v>
      </c>
      <c r="V14" s="226"/>
    </row>
    <row r="15" spans="1:22" x14ac:dyDescent="0.25">
      <c r="A15">
        <v>9</v>
      </c>
      <c r="U15" s="47">
        <f t="shared" si="0"/>
        <v>0</v>
      </c>
      <c r="V15" s="226"/>
    </row>
    <row r="16" spans="1:22" x14ac:dyDescent="0.25">
      <c r="A16">
        <v>10</v>
      </c>
      <c r="U16" s="47">
        <f t="shared" si="0"/>
        <v>0</v>
      </c>
      <c r="V16" s="226"/>
    </row>
    <row r="17" spans="1:22" x14ac:dyDescent="0.25">
      <c r="A17" s="227" t="s">
        <v>231</v>
      </c>
      <c r="B17" s="227"/>
      <c r="C17" s="227"/>
      <c r="D17" s="227"/>
      <c r="E17" s="227"/>
      <c r="F17" s="227"/>
      <c r="G17" s="227"/>
      <c r="H17" s="227"/>
      <c r="I17" s="227"/>
      <c r="J17" s="227"/>
      <c r="K17" s="227"/>
      <c r="L17" s="227"/>
      <c r="M17" s="227"/>
      <c r="N17" s="227"/>
      <c r="O17" s="227"/>
      <c r="P17" s="227"/>
      <c r="Q17" s="227"/>
      <c r="R17" s="227"/>
      <c r="S17" s="227"/>
      <c r="T17" s="227"/>
      <c r="U17" s="227"/>
      <c r="V17" s="52"/>
    </row>
    <row r="18" spans="1:22" x14ac:dyDescent="0.25">
      <c r="A18" s="219" t="s">
        <v>218</v>
      </c>
      <c r="B18" s="219" t="s">
        <v>133</v>
      </c>
      <c r="C18" s="219" t="s">
        <v>219</v>
      </c>
      <c r="D18" s="218" t="s">
        <v>150</v>
      </c>
      <c r="E18" s="218"/>
      <c r="F18" s="218"/>
      <c r="G18" s="218"/>
      <c r="H18" s="218" t="s">
        <v>151</v>
      </c>
      <c r="I18" s="218"/>
      <c r="J18" s="218"/>
      <c r="K18" s="218"/>
      <c r="L18" s="218" t="s">
        <v>152</v>
      </c>
      <c r="M18" s="218"/>
      <c r="N18" s="218"/>
      <c r="O18" s="218"/>
      <c r="P18" s="218" t="s">
        <v>220</v>
      </c>
      <c r="Q18" s="218"/>
      <c r="R18" s="218"/>
      <c r="S18" s="218"/>
      <c r="T18" s="219" t="s">
        <v>144</v>
      </c>
      <c r="U18" s="228" t="s">
        <v>160</v>
      </c>
      <c r="V18" s="222"/>
    </row>
    <row r="19" spans="1:22" x14ac:dyDescent="0.25">
      <c r="A19" s="219"/>
      <c r="B19" s="219"/>
      <c r="C19" s="219"/>
      <c r="D19" s="48" t="s">
        <v>221</v>
      </c>
      <c r="E19" s="48" t="s">
        <v>222</v>
      </c>
      <c r="F19" s="48" t="s">
        <v>223</v>
      </c>
      <c r="G19" s="48" t="s">
        <v>224</v>
      </c>
      <c r="H19" s="48" t="s">
        <v>221</v>
      </c>
      <c r="I19" s="48" t="s">
        <v>222</v>
      </c>
      <c r="J19" s="48" t="s">
        <v>223</v>
      </c>
      <c r="K19" s="48" t="s">
        <v>224</v>
      </c>
      <c r="L19" s="48" t="s">
        <v>221</v>
      </c>
      <c r="M19" s="48" t="s">
        <v>222</v>
      </c>
      <c r="N19" s="48" t="s">
        <v>223</v>
      </c>
      <c r="O19" s="48" t="s">
        <v>224</v>
      </c>
      <c r="P19" s="48" t="s">
        <v>225</v>
      </c>
      <c r="Q19" s="48" t="s">
        <v>226</v>
      </c>
      <c r="R19" s="48" t="s">
        <v>227</v>
      </c>
      <c r="S19" s="48" t="s">
        <v>228</v>
      </c>
      <c r="T19" s="219"/>
      <c r="U19" s="228"/>
      <c r="V19" s="222"/>
    </row>
    <row r="20" spans="1:22" x14ac:dyDescent="0.25">
      <c r="A20">
        <v>1</v>
      </c>
      <c r="B20" t="s">
        <v>261</v>
      </c>
      <c r="G20" t="s">
        <v>59</v>
      </c>
      <c r="P20" t="s">
        <v>59</v>
      </c>
      <c r="U20" s="47">
        <f t="shared" ref="U20:U29" si="1">IF(P20&lt;&gt;"",1,IF(Q20&lt;&gt;"",0,IF(R20&lt;&gt;"",0.5,0)))</f>
        <v>1</v>
      </c>
      <c r="V20" s="223">
        <f>+AVERAGE(U20:U29)</f>
        <v>0.2</v>
      </c>
    </row>
    <row r="21" spans="1:22" x14ac:dyDescent="0.25">
      <c r="A21">
        <v>2</v>
      </c>
      <c r="B21" s="53" t="s">
        <v>262</v>
      </c>
      <c r="S21" t="s">
        <v>59</v>
      </c>
      <c r="U21" s="47">
        <f t="shared" si="1"/>
        <v>0</v>
      </c>
      <c r="V21" s="223"/>
    </row>
    <row r="22" spans="1:22" x14ac:dyDescent="0.25">
      <c r="A22">
        <v>3</v>
      </c>
      <c r="B22" t="s">
        <v>263</v>
      </c>
      <c r="I22" t="s">
        <v>59</v>
      </c>
      <c r="J22" t="s">
        <v>59</v>
      </c>
      <c r="K22" t="s">
        <v>59</v>
      </c>
      <c r="R22" t="s">
        <v>59</v>
      </c>
      <c r="U22" s="47">
        <f t="shared" si="1"/>
        <v>0.5</v>
      </c>
      <c r="V22" s="223"/>
    </row>
    <row r="23" spans="1:22" x14ac:dyDescent="0.25">
      <c r="A23">
        <v>4</v>
      </c>
      <c r="B23" t="s">
        <v>264</v>
      </c>
      <c r="I23" t="s">
        <v>59</v>
      </c>
      <c r="J23" t="s">
        <v>59</v>
      </c>
      <c r="K23" t="s">
        <v>59</v>
      </c>
      <c r="R23" t="s">
        <v>59</v>
      </c>
      <c r="U23" s="47">
        <f t="shared" si="1"/>
        <v>0.5</v>
      </c>
      <c r="V23" s="223"/>
    </row>
    <row r="24" spans="1:22" x14ac:dyDescent="0.25">
      <c r="A24">
        <v>5</v>
      </c>
      <c r="U24" s="47">
        <f t="shared" si="1"/>
        <v>0</v>
      </c>
      <c r="V24" s="223"/>
    </row>
    <row r="25" spans="1:22" x14ac:dyDescent="0.25">
      <c r="A25">
        <v>6</v>
      </c>
      <c r="U25" s="47">
        <f t="shared" si="1"/>
        <v>0</v>
      </c>
      <c r="V25" s="223"/>
    </row>
    <row r="26" spans="1:22" x14ac:dyDescent="0.25">
      <c r="A26">
        <v>7</v>
      </c>
      <c r="U26" s="47">
        <f t="shared" si="1"/>
        <v>0</v>
      </c>
      <c r="V26" s="223"/>
    </row>
    <row r="27" spans="1:22" x14ac:dyDescent="0.25">
      <c r="A27">
        <v>8</v>
      </c>
      <c r="U27" s="47">
        <f t="shared" si="1"/>
        <v>0</v>
      </c>
      <c r="V27" s="223"/>
    </row>
    <row r="28" spans="1:22" x14ac:dyDescent="0.25">
      <c r="A28">
        <v>9</v>
      </c>
      <c r="U28" s="47">
        <f t="shared" si="1"/>
        <v>0</v>
      </c>
      <c r="V28" s="223"/>
    </row>
    <row r="29" spans="1:22" x14ac:dyDescent="0.25">
      <c r="A29">
        <v>10</v>
      </c>
      <c r="U29" s="47">
        <f t="shared" si="1"/>
        <v>0</v>
      </c>
      <c r="V29" s="223"/>
    </row>
    <row r="30" spans="1:22" x14ac:dyDescent="0.25">
      <c r="A30" s="224" t="s">
        <v>231</v>
      </c>
      <c r="B30" s="224"/>
      <c r="C30" s="224"/>
      <c r="D30" s="224"/>
      <c r="E30" s="224"/>
      <c r="F30" s="224"/>
      <c r="G30" s="224"/>
      <c r="H30" s="224"/>
      <c r="I30" s="224"/>
      <c r="J30" s="224"/>
      <c r="K30" s="224"/>
      <c r="L30" s="224"/>
      <c r="M30" s="224"/>
      <c r="N30" s="224"/>
      <c r="O30" s="224"/>
      <c r="P30" s="224"/>
      <c r="Q30" s="224"/>
      <c r="R30" s="224"/>
      <c r="S30" s="224"/>
      <c r="T30" s="224"/>
      <c r="U30" s="224"/>
      <c r="V30" s="52"/>
    </row>
    <row r="31" spans="1:22" x14ac:dyDescent="0.25">
      <c r="A31" s="216" t="s">
        <v>218</v>
      </c>
      <c r="B31" s="216" t="s">
        <v>133</v>
      </c>
      <c r="C31" s="216" t="s">
        <v>219</v>
      </c>
      <c r="D31" s="215" t="s">
        <v>153</v>
      </c>
      <c r="E31" s="215"/>
      <c r="F31" s="215"/>
      <c r="G31" s="215"/>
      <c r="H31" s="215" t="s">
        <v>154</v>
      </c>
      <c r="I31" s="215"/>
      <c r="J31" s="215"/>
      <c r="K31" s="215"/>
      <c r="L31" s="215" t="s">
        <v>155</v>
      </c>
      <c r="M31" s="215"/>
      <c r="N31" s="215"/>
      <c r="O31" s="215"/>
      <c r="P31" s="215" t="s">
        <v>220</v>
      </c>
      <c r="Q31" s="215"/>
      <c r="R31" s="215"/>
      <c r="S31" s="215"/>
      <c r="T31" s="216" t="s">
        <v>144</v>
      </c>
      <c r="U31" s="225" t="s">
        <v>160</v>
      </c>
      <c r="V31" s="222"/>
    </row>
    <row r="32" spans="1:22" x14ac:dyDescent="0.25">
      <c r="A32" s="216"/>
      <c r="B32" s="216"/>
      <c r="C32" s="216"/>
      <c r="D32" s="50" t="s">
        <v>221</v>
      </c>
      <c r="E32" s="50" t="s">
        <v>222</v>
      </c>
      <c r="F32" s="50" t="s">
        <v>223</v>
      </c>
      <c r="G32" s="50" t="s">
        <v>224</v>
      </c>
      <c r="H32" s="50" t="s">
        <v>221</v>
      </c>
      <c r="I32" s="50" t="s">
        <v>222</v>
      </c>
      <c r="J32" s="50" t="s">
        <v>223</v>
      </c>
      <c r="K32" s="50" t="s">
        <v>224</v>
      </c>
      <c r="L32" s="50" t="s">
        <v>221</v>
      </c>
      <c r="M32" s="50" t="s">
        <v>222</v>
      </c>
      <c r="N32" s="50" t="s">
        <v>223</v>
      </c>
      <c r="O32" s="50" t="s">
        <v>224</v>
      </c>
      <c r="P32" s="50" t="s">
        <v>225</v>
      </c>
      <c r="Q32" s="50" t="s">
        <v>226</v>
      </c>
      <c r="R32" s="50" t="s">
        <v>227</v>
      </c>
      <c r="S32" s="50" t="s">
        <v>228</v>
      </c>
      <c r="T32" s="216"/>
      <c r="U32" s="225"/>
      <c r="V32" s="222"/>
    </row>
    <row r="33" spans="1:22" x14ac:dyDescent="0.25">
      <c r="A33">
        <v>1</v>
      </c>
      <c r="U33" s="47">
        <f t="shared" ref="U33:U42" si="2">IF(P33&lt;&gt;"",1,IF(Q33&lt;&gt;"",0,IF(R33&lt;&gt;"",0.5,0)))</f>
        <v>0</v>
      </c>
      <c r="V33" s="52"/>
    </row>
    <row r="34" spans="1:22" x14ac:dyDescent="0.25">
      <c r="A34">
        <v>2</v>
      </c>
      <c r="U34" s="47">
        <f t="shared" si="2"/>
        <v>0</v>
      </c>
      <c r="V34" s="52"/>
    </row>
    <row r="35" spans="1:22" x14ac:dyDescent="0.25">
      <c r="A35">
        <v>3</v>
      </c>
      <c r="U35" s="47">
        <f t="shared" si="2"/>
        <v>0</v>
      </c>
      <c r="V35" s="52"/>
    </row>
    <row r="36" spans="1:22" x14ac:dyDescent="0.25">
      <c r="A36">
        <v>4</v>
      </c>
      <c r="U36" s="47">
        <f t="shared" si="2"/>
        <v>0</v>
      </c>
      <c r="V36" s="52"/>
    </row>
    <row r="37" spans="1:22" x14ac:dyDescent="0.25">
      <c r="A37">
        <v>5</v>
      </c>
      <c r="U37" s="47">
        <f t="shared" si="2"/>
        <v>0</v>
      </c>
      <c r="V37" s="52"/>
    </row>
    <row r="38" spans="1:22" x14ac:dyDescent="0.25">
      <c r="A38">
        <v>6</v>
      </c>
      <c r="U38" s="47">
        <f t="shared" si="2"/>
        <v>0</v>
      </c>
      <c r="V38" s="52"/>
    </row>
    <row r="39" spans="1:22" x14ac:dyDescent="0.25">
      <c r="A39">
        <v>7</v>
      </c>
      <c r="U39" s="47">
        <f t="shared" si="2"/>
        <v>0</v>
      </c>
      <c r="V39" s="52"/>
    </row>
    <row r="40" spans="1:22" x14ac:dyDescent="0.25">
      <c r="A40">
        <v>8</v>
      </c>
      <c r="U40" s="47">
        <f t="shared" si="2"/>
        <v>0</v>
      </c>
      <c r="V40" s="52"/>
    </row>
    <row r="41" spans="1:22" x14ac:dyDescent="0.25">
      <c r="A41">
        <v>9</v>
      </c>
      <c r="U41" s="47">
        <f t="shared" si="2"/>
        <v>0</v>
      </c>
      <c r="V41" s="52"/>
    </row>
    <row r="42" spans="1:22" x14ac:dyDescent="0.25">
      <c r="A42">
        <v>10</v>
      </c>
      <c r="U42" s="47">
        <f t="shared" si="2"/>
        <v>0</v>
      </c>
      <c r="V42" s="52"/>
    </row>
    <row r="43" spans="1:22" x14ac:dyDescent="0.25">
      <c r="A43" s="212" t="s">
        <v>231</v>
      </c>
      <c r="B43" s="212"/>
      <c r="C43" s="212"/>
      <c r="D43" s="212"/>
      <c r="E43" s="212"/>
      <c r="F43" s="212"/>
      <c r="G43" s="212"/>
      <c r="H43" s="212"/>
      <c r="I43" s="212"/>
      <c r="J43" s="212"/>
      <c r="K43" s="212"/>
      <c r="L43" s="212"/>
      <c r="M43" s="212"/>
      <c r="N43" s="212"/>
      <c r="O43" s="212"/>
      <c r="P43" s="212"/>
      <c r="Q43" s="212"/>
      <c r="R43" s="212"/>
      <c r="S43" s="212"/>
      <c r="T43" s="212"/>
      <c r="U43" s="212"/>
      <c r="V43" s="52"/>
    </row>
    <row r="44" spans="1:22" x14ac:dyDescent="0.25">
      <c r="A44" s="213" t="s">
        <v>218</v>
      </c>
      <c r="B44" s="213" t="s">
        <v>133</v>
      </c>
      <c r="C44" s="213" t="s">
        <v>219</v>
      </c>
      <c r="D44" s="212" t="s">
        <v>156</v>
      </c>
      <c r="E44" s="212"/>
      <c r="F44" s="212"/>
      <c r="G44" s="212"/>
      <c r="H44" s="212" t="s">
        <v>157</v>
      </c>
      <c r="I44" s="212"/>
      <c r="J44" s="212"/>
      <c r="K44" s="212"/>
      <c r="L44" s="212" t="s">
        <v>158</v>
      </c>
      <c r="M44" s="212"/>
      <c r="N44" s="212"/>
      <c r="O44" s="212"/>
      <c r="P44" s="212" t="s">
        <v>220</v>
      </c>
      <c r="Q44" s="212"/>
      <c r="R44" s="212"/>
      <c r="S44" s="212"/>
      <c r="T44" s="213" t="s">
        <v>144</v>
      </c>
      <c r="U44" s="213" t="s">
        <v>160</v>
      </c>
      <c r="V44" s="222"/>
    </row>
    <row r="45" spans="1:22" x14ac:dyDescent="0.25">
      <c r="A45" s="213"/>
      <c r="B45" s="213"/>
      <c r="C45" s="213"/>
      <c r="D45" s="51" t="s">
        <v>221</v>
      </c>
      <c r="E45" s="51" t="s">
        <v>222</v>
      </c>
      <c r="F45" s="51" t="s">
        <v>223</v>
      </c>
      <c r="G45" s="51" t="s">
        <v>224</v>
      </c>
      <c r="H45" s="51" t="s">
        <v>221</v>
      </c>
      <c r="I45" s="51" t="s">
        <v>222</v>
      </c>
      <c r="J45" s="51" t="s">
        <v>223</v>
      </c>
      <c r="K45" s="51" t="s">
        <v>224</v>
      </c>
      <c r="L45" s="51" t="s">
        <v>221</v>
      </c>
      <c r="M45" s="51" t="s">
        <v>222</v>
      </c>
      <c r="N45" s="51" t="s">
        <v>223</v>
      </c>
      <c r="O45" s="51" t="s">
        <v>224</v>
      </c>
      <c r="P45" s="51" t="s">
        <v>225</v>
      </c>
      <c r="Q45" s="51" t="s">
        <v>226</v>
      </c>
      <c r="R45" s="51" t="s">
        <v>227</v>
      </c>
      <c r="S45" s="51" t="s">
        <v>228</v>
      </c>
      <c r="T45" s="213"/>
      <c r="U45" s="213"/>
      <c r="V45" s="222"/>
    </row>
    <row r="46" spans="1:22" x14ac:dyDescent="0.25">
      <c r="A46" s="54">
        <v>1</v>
      </c>
      <c r="B46" s="54"/>
      <c r="C46" s="54"/>
      <c r="D46" s="54"/>
      <c r="E46" s="54"/>
      <c r="F46" s="54"/>
      <c r="G46" s="54"/>
      <c r="H46" s="54"/>
      <c r="I46" s="54"/>
      <c r="J46" s="54"/>
      <c r="K46" s="54"/>
      <c r="L46" s="54"/>
      <c r="M46" s="54"/>
      <c r="N46" s="54"/>
      <c r="O46" s="54"/>
      <c r="P46" s="54"/>
      <c r="Q46" s="54"/>
      <c r="R46" s="54"/>
      <c r="S46" s="54"/>
      <c r="T46" s="54"/>
      <c r="U46" s="55">
        <f t="shared" ref="U46:U55" si="3">IF(P46&lt;&gt;"",1,IF(Q46&lt;&gt;"",0,IF(R46&lt;&gt;"",0.5,0)))</f>
        <v>0</v>
      </c>
      <c r="V46" s="52"/>
    </row>
    <row r="47" spans="1:22" x14ac:dyDescent="0.25">
      <c r="A47" s="54">
        <v>2</v>
      </c>
      <c r="B47" s="54"/>
      <c r="C47" s="54"/>
      <c r="D47" s="54"/>
      <c r="E47" s="54"/>
      <c r="F47" s="54"/>
      <c r="G47" s="54"/>
      <c r="H47" s="54"/>
      <c r="I47" s="54"/>
      <c r="J47" s="54"/>
      <c r="K47" s="54"/>
      <c r="L47" s="54"/>
      <c r="M47" s="54"/>
      <c r="N47" s="54"/>
      <c r="O47" s="54"/>
      <c r="P47" s="54"/>
      <c r="Q47" s="54"/>
      <c r="R47" s="54"/>
      <c r="S47" s="54"/>
      <c r="T47" s="54"/>
      <c r="U47" s="55">
        <f t="shared" si="3"/>
        <v>0</v>
      </c>
      <c r="V47" s="52"/>
    </row>
    <row r="48" spans="1:22" x14ac:dyDescent="0.25">
      <c r="A48" s="54">
        <v>3</v>
      </c>
      <c r="B48" s="54"/>
      <c r="C48" s="54"/>
      <c r="D48" s="54"/>
      <c r="E48" s="54"/>
      <c r="F48" s="54"/>
      <c r="G48" s="54"/>
      <c r="H48" s="54"/>
      <c r="I48" s="54"/>
      <c r="J48" s="54"/>
      <c r="K48" s="54"/>
      <c r="L48" s="54"/>
      <c r="M48" s="54"/>
      <c r="N48" s="54"/>
      <c r="O48" s="54"/>
      <c r="P48" s="54"/>
      <c r="Q48" s="54"/>
      <c r="R48" s="54"/>
      <c r="S48" s="54"/>
      <c r="T48" s="54"/>
      <c r="U48" s="55">
        <f t="shared" si="3"/>
        <v>0</v>
      </c>
      <c r="V48" s="52"/>
    </row>
    <row r="49" spans="1:22" x14ac:dyDescent="0.25">
      <c r="A49" s="54">
        <v>4</v>
      </c>
      <c r="B49" s="54"/>
      <c r="C49" s="54"/>
      <c r="D49" s="54"/>
      <c r="E49" s="54"/>
      <c r="F49" s="54"/>
      <c r="G49" s="54"/>
      <c r="H49" s="54"/>
      <c r="I49" s="54"/>
      <c r="J49" s="54"/>
      <c r="K49" s="54"/>
      <c r="L49" s="54"/>
      <c r="M49" s="54"/>
      <c r="N49" s="54"/>
      <c r="O49" s="54"/>
      <c r="P49" s="54"/>
      <c r="Q49" s="54"/>
      <c r="R49" s="54"/>
      <c r="S49" s="54"/>
      <c r="T49" s="54"/>
      <c r="U49" s="55">
        <f t="shared" si="3"/>
        <v>0</v>
      </c>
      <c r="V49" s="52"/>
    </row>
    <row r="50" spans="1:22" x14ac:dyDescent="0.25">
      <c r="A50" s="54">
        <v>5</v>
      </c>
      <c r="B50" s="54"/>
      <c r="C50" s="54"/>
      <c r="D50" s="54"/>
      <c r="E50" s="54"/>
      <c r="F50" s="54"/>
      <c r="G50" s="54"/>
      <c r="H50" s="54"/>
      <c r="I50" s="54"/>
      <c r="J50" s="54"/>
      <c r="K50" s="54"/>
      <c r="L50" s="54"/>
      <c r="M50" s="54"/>
      <c r="N50" s="54"/>
      <c r="O50" s="54"/>
      <c r="P50" s="54"/>
      <c r="Q50" s="54"/>
      <c r="R50" s="54"/>
      <c r="S50" s="54"/>
      <c r="T50" s="54"/>
      <c r="U50" s="55">
        <f t="shared" si="3"/>
        <v>0</v>
      </c>
      <c r="V50" s="52"/>
    </row>
    <row r="51" spans="1:22" x14ac:dyDescent="0.25">
      <c r="A51" s="54">
        <v>6</v>
      </c>
      <c r="B51" s="54"/>
      <c r="C51" s="54"/>
      <c r="D51" s="54"/>
      <c r="E51" s="54"/>
      <c r="F51" s="54"/>
      <c r="G51" s="54"/>
      <c r="H51" s="54"/>
      <c r="I51" s="54"/>
      <c r="J51" s="54"/>
      <c r="K51" s="54"/>
      <c r="L51" s="54"/>
      <c r="M51" s="54"/>
      <c r="N51" s="54"/>
      <c r="O51" s="54"/>
      <c r="P51" s="54"/>
      <c r="Q51" s="54"/>
      <c r="R51" s="54"/>
      <c r="S51" s="54"/>
      <c r="T51" s="54"/>
      <c r="U51" s="55">
        <f t="shared" si="3"/>
        <v>0</v>
      </c>
      <c r="V51" s="52"/>
    </row>
    <row r="52" spans="1:22" x14ac:dyDescent="0.25">
      <c r="A52" s="54">
        <v>7</v>
      </c>
      <c r="B52" s="54"/>
      <c r="C52" s="54"/>
      <c r="D52" s="54"/>
      <c r="E52" s="54"/>
      <c r="F52" s="54"/>
      <c r="G52" s="54"/>
      <c r="H52" s="54"/>
      <c r="I52" s="54"/>
      <c r="J52" s="54"/>
      <c r="K52" s="54"/>
      <c r="L52" s="54"/>
      <c r="M52" s="54"/>
      <c r="N52" s="54"/>
      <c r="O52" s="54"/>
      <c r="P52" s="54"/>
      <c r="Q52" s="54"/>
      <c r="R52" s="54"/>
      <c r="S52" s="54"/>
      <c r="T52" s="54"/>
      <c r="U52" s="55">
        <f t="shared" si="3"/>
        <v>0</v>
      </c>
      <c r="V52" s="52"/>
    </row>
    <row r="53" spans="1:22" x14ac:dyDescent="0.25">
      <c r="A53" s="54">
        <v>8</v>
      </c>
      <c r="B53" s="54"/>
      <c r="C53" s="54"/>
      <c r="D53" s="54"/>
      <c r="E53" s="54"/>
      <c r="F53" s="54"/>
      <c r="G53" s="54"/>
      <c r="H53" s="54"/>
      <c r="I53" s="54"/>
      <c r="J53" s="54"/>
      <c r="K53" s="54"/>
      <c r="L53" s="54"/>
      <c r="M53" s="54"/>
      <c r="N53" s="54"/>
      <c r="O53" s="54"/>
      <c r="P53" s="54"/>
      <c r="Q53" s="54"/>
      <c r="R53" s="54"/>
      <c r="S53" s="54"/>
      <c r="T53" s="54"/>
      <c r="U53" s="55">
        <f t="shared" si="3"/>
        <v>0</v>
      </c>
      <c r="V53" s="52"/>
    </row>
    <row r="54" spans="1:22" x14ac:dyDescent="0.25">
      <c r="A54" s="54">
        <v>9</v>
      </c>
      <c r="B54" s="54"/>
      <c r="C54" s="54"/>
      <c r="D54" s="54"/>
      <c r="E54" s="54"/>
      <c r="F54" s="54"/>
      <c r="G54" s="54"/>
      <c r="H54" s="54"/>
      <c r="I54" s="54"/>
      <c r="J54" s="54"/>
      <c r="K54" s="54"/>
      <c r="L54" s="54"/>
      <c r="M54" s="54"/>
      <c r="N54" s="54"/>
      <c r="O54" s="54"/>
      <c r="P54" s="54"/>
      <c r="Q54" s="54"/>
      <c r="R54" s="54"/>
      <c r="S54" s="54"/>
      <c r="T54" s="54"/>
      <c r="U54" s="55">
        <f t="shared" si="3"/>
        <v>0</v>
      </c>
      <c r="V54" s="52"/>
    </row>
    <row r="55" spans="1:22" x14ac:dyDescent="0.25">
      <c r="A55" s="56">
        <v>10</v>
      </c>
      <c r="B55" s="56"/>
      <c r="C55" s="56"/>
      <c r="D55" s="56"/>
      <c r="E55" s="56"/>
      <c r="F55" s="56"/>
      <c r="G55" s="56"/>
      <c r="H55" s="56"/>
      <c r="I55" s="56"/>
      <c r="J55" s="56"/>
      <c r="K55" s="56"/>
      <c r="L55" s="56"/>
      <c r="M55" s="56"/>
      <c r="N55" s="56"/>
      <c r="O55" s="56"/>
      <c r="P55" s="56"/>
      <c r="Q55" s="56"/>
      <c r="R55" s="56"/>
      <c r="S55" s="56"/>
      <c r="T55" s="56"/>
      <c r="U55" s="57">
        <f t="shared" si="3"/>
        <v>0</v>
      </c>
      <c r="V55" s="5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20:U29">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20:U29">
    <cfRule type="colorScale" priority="7">
      <colorScale>
        <cfvo type="min"/>
        <cfvo type="percentile" val="50"/>
        <cfvo type="max"/>
        <color rgb="FFF8696B"/>
        <color rgb="FFFFEB84"/>
        <color rgb="FF63BE7B"/>
      </colorScale>
    </cfRule>
  </conditionalFormatting>
  <conditionalFormatting sqref="U33:U42">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11">
      <colorScale>
        <cfvo type="min"/>
        <cfvo type="percentile" val="50"/>
        <cfvo type="max"/>
        <color rgb="FF63BE7B"/>
        <color rgb="FFFFEB84"/>
        <color rgb="FFF8696B"/>
      </colorScale>
    </cfRule>
    <cfRule type="colorScale" priority="12">
      <colorScale>
        <cfvo type="num" val="0"/>
        <cfvo type="num" val="100"/>
        <color rgb="FFFFFFFF"/>
        <color rgb="FF92D050"/>
      </colorScale>
    </cfRule>
  </conditionalFormatting>
  <conditionalFormatting sqref="U46:U55">
    <cfRule type="colorScale" priority="13">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9</vt:i4>
      </vt:variant>
    </vt:vector>
  </HeadingPairs>
  <TitlesOfParts>
    <vt:vector size="28" baseType="lpstr">
      <vt:lpstr>MAPA DE MEDIOS 2018</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2018'!A</vt:lpstr>
      <vt:lpstr>'PLAN DE COMUNICACIONES 2018'!Área_de_impresión</vt:lpstr>
      <vt:lpstr>'PLAN DE COMUNICACIONES 2018'!Print_Area_0</vt:lpstr>
      <vt:lpstr>'PLAN DE COMUNICACIONES 2018'!Print_Area_0_0</vt:lpstr>
      <vt:lpstr>'PLAN DE COMUNICACIONES 2018'!Print_Area_0_0_0</vt:lpstr>
      <vt:lpstr>'PLAN DE COMUNICACIONES 2018'!Print_Area_0_0_0_0</vt:lpstr>
      <vt:lpstr>'PLAN DE COMUNICACIONES 2018'!Print_Area_0_0_0_0_0</vt:lpstr>
      <vt:lpstr>'PLAN DE COMUNICACIONES 2018'!Print_Area_0_0_0_0_0_0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Adriana Tellez Vanegas</dc:creator>
  <cp:lastModifiedBy>Catherine Gonzalez Ramos</cp:lastModifiedBy>
  <dcterms:created xsi:type="dcterms:W3CDTF">2018-03-26T13:02:48Z</dcterms:created>
  <dcterms:modified xsi:type="dcterms:W3CDTF">2018-04-12T22:49:40Z</dcterms:modified>
</cp:coreProperties>
</file>